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codeName="ThisWorkbook"/>
  <mc:AlternateContent xmlns:mc="http://schemas.openxmlformats.org/markup-compatibility/2006">
    <mc:Choice Requires="x15">
      <x15ac:absPath xmlns:x15ac="http://schemas.microsoft.com/office/spreadsheetml/2010/11/ac" url="https://scottishepa.sharepoint.com/sites/LandfillSectorDeliveryGroup-LandfillTeam/Shared Documents/Landfill Team/WorkingArea/Ford, Franziska/"/>
    </mc:Choice>
  </mc:AlternateContent>
  <xr:revisionPtr revIDLastSave="1738" documentId="8_{D928BB5A-B517-405A-9ABE-35313689E857}" xr6:coauthVersionLast="47" xr6:coauthVersionMax="47" xr10:uidLastSave="{5CF01DD8-0F05-4AAB-8B5A-14C6A244FD48}"/>
  <workbookProtection workbookAlgorithmName="SHA-512" workbookHashValue="jle8YZ4EVbVmz30So825Ktm5KcJ8385AIiCwhUuZzUldg/RAPEr2MZw7vPPNpmkuvyva5Itu8ZjplbrjpmwaZQ==" workbookSaltValue="L6YxAO/KZG5k3rFhJ/q/7A==" workbookSpinCount="100000" lockStructure="1"/>
  <bookViews>
    <workbookView xWindow="28680" yWindow="-8115" windowWidth="29040" windowHeight="15840" firstSheet="5" activeTab="6" xr2:uid="{00000000-000D-0000-FFFF-FFFF00000000}"/>
  </bookViews>
  <sheets>
    <sheet name="Guidance" sheetId="16" r:id="rId1"/>
    <sheet name="Site Information" sheetId="8" r:id="rId2"/>
    <sheet name="Perimeter Landfill Gas" sheetId="4" r:id="rId3"/>
    <sheet name="Leachate Depth" sheetId="18" r:id="rId4"/>
    <sheet name="Treated Leachate Effluent" sheetId="19" r:id="rId5"/>
    <sheet name="Groundwater" sheetId="21" r:id="rId6"/>
    <sheet name="Surface Water Discharge" sheetId="20" r:id="rId7"/>
    <sheet name="Landfill Gas Flare" sheetId="22" r:id="rId8"/>
    <sheet name="Landfill Gas Utilisation" sheetId="23" r:id="rId9"/>
    <sheet name="Landfill Gas Volumes" sheetId="24" r:id="rId10"/>
  </sheets>
  <definedNames>
    <definedName name="permitCondition">'Site Information'!$C$12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8" l="1"/>
  <c r="E11" i="8"/>
  <c r="E8" i="8"/>
  <c r="E7" i="8"/>
</calcChain>
</file>

<file path=xl/sharedStrings.xml><?xml version="1.0" encoding="utf-8"?>
<sst xmlns="http://schemas.openxmlformats.org/spreadsheetml/2006/main" count="121" uniqueCount="97">
  <si>
    <t>Landfill Emissions Return</t>
  </si>
  <si>
    <r>
      <rPr>
        <sz val="12"/>
        <color rgb="FF000000"/>
        <rFont val="Calibri"/>
        <family val="2"/>
      </rPr>
      <t xml:space="preserve">
</t>
    </r>
    <r>
      <rPr>
        <b/>
        <sz val="12"/>
        <color rgb="FF000000"/>
        <rFont val="Calibri"/>
        <family val="2"/>
      </rPr>
      <t xml:space="preserve">Electronic data submissions reporting form:
</t>
    </r>
    <r>
      <rPr>
        <sz val="12"/>
        <color rgb="FF000000"/>
        <rFont val="Calibri"/>
        <family val="2"/>
      </rPr>
      <t xml:space="preserve">
</t>
    </r>
    <r>
      <rPr>
        <b/>
        <sz val="12"/>
        <color rgb="FF000000"/>
        <rFont val="Calibri"/>
        <family val="2"/>
      </rPr>
      <t xml:space="preserve">Who needs to fill in this form?
</t>
    </r>
    <r>
      <rPr>
        <sz val="12"/>
        <color rgb="FF000000"/>
        <rFont val="Calibri"/>
        <family val="2"/>
      </rPr>
      <t xml:space="preserve">You need to complete this submission if you hold an authorisation for a PPC Non-hazardous Landfill site. You must send us the form for each quarters monitoring data by the submission deadline. Please see your authorisation for more information on these requirements.
Once we have collected and processed the data we will provide you with a desk-based inspection report. 
</t>
    </r>
    <r>
      <rPr>
        <b/>
        <sz val="12"/>
        <color rgb="FF000000"/>
        <rFont val="Calibri"/>
        <family val="2"/>
      </rPr>
      <t xml:space="preserve">How to fill in the form 
</t>
    </r>
    <r>
      <rPr>
        <sz val="12"/>
        <color rgb="FF000000"/>
        <rFont val="Calibri"/>
        <family val="2"/>
      </rPr>
      <t xml:space="preserve">You must only fill in the sections of the form that relate to the conditions detailed in your authorisation.
To fill in the form you’ll need:
•	A copy of the site Authorisation
•	Access to field monitoring results for leachate depth, perimeter gas 
•	Access to lab results for leachate discharge, surface water discharge and groundwater BH’s
•	Copy of the Stack Emissions report and LFG volumes
</t>
    </r>
    <r>
      <rPr>
        <b/>
        <sz val="12"/>
        <color rgb="FF000000"/>
        <rFont val="Calibri"/>
        <family val="2"/>
      </rPr>
      <t xml:space="preserve">How to submit the form
</t>
    </r>
    <r>
      <rPr>
        <sz val="12"/>
        <color rgb="FF000000"/>
        <rFont val="Calibri"/>
        <family val="2"/>
      </rPr>
      <t xml:space="preserve">Please send completed submisisons to </t>
    </r>
    <r>
      <rPr>
        <b/>
        <u/>
        <sz val="12"/>
        <color rgb="FF000000"/>
        <rFont val="Calibri"/>
        <family val="2"/>
      </rPr>
      <t xml:space="preserve">landfill@sepa.org.uk
</t>
    </r>
    <r>
      <rPr>
        <sz val="12"/>
        <color rgb="FF000000"/>
        <rFont val="Calibri"/>
        <family val="2"/>
      </rPr>
      <t xml:space="preserve">If you need help filling out the form, please contact landfill@sepa.org.uk
</t>
    </r>
    <r>
      <rPr>
        <b/>
        <sz val="12"/>
        <color rgb="FF000000"/>
        <rFont val="Calibri"/>
        <family val="2"/>
      </rPr>
      <t xml:space="preserve">                                                                                                                                                                                                                                                                                                                                                                                                                                                                                                                                                                       PLEASE NOTE THIS FORM DOES NOT REQUIRE YOU TO DO ANY ADDITIONAL MONITORING. YOU ARE BEING ASKED TO USE THIS FORM ONLY TO RECORD THE MONITORING ALREADY REQUIRED BY YOUR AUTHORISATION.
</t>
    </r>
    <r>
      <rPr>
        <sz val="12"/>
        <color rgb="FF000000"/>
        <rFont val="Calibri"/>
        <family val="2"/>
      </rPr>
      <t xml:space="preserve">
</t>
    </r>
  </si>
  <si>
    <t>Site Information</t>
  </si>
  <si>
    <t>v 1.2</t>
  </si>
  <si>
    <t>Please complete the green boxes.</t>
  </si>
  <si>
    <t>Operator</t>
  </si>
  <si>
    <t>Notes:</t>
  </si>
  <si>
    <t>Name of Site</t>
  </si>
  <si>
    <t>Quarter </t>
  </si>
  <si>
    <t>Reporting Period </t>
  </si>
  <si>
    <t>Submission Deadline </t>
  </si>
  <si>
    <t>Permit Number:</t>
  </si>
  <si>
    <t>1 </t>
  </si>
  <si>
    <t>1 January – 31 March </t>
  </si>
  <si>
    <t>15 May</t>
  </si>
  <si>
    <t>Year</t>
  </si>
  <si>
    <t>2 </t>
  </si>
  <si>
    <t>1 April – 30 June </t>
  </si>
  <si>
    <t>15 August</t>
  </si>
  <si>
    <t>Quarter</t>
  </si>
  <si>
    <t>3 </t>
  </si>
  <si>
    <t>1 July – 30 September </t>
  </si>
  <si>
    <t>15 November</t>
  </si>
  <si>
    <t>Contact name (person submitting return)</t>
  </si>
  <si>
    <t>4 </t>
  </si>
  <si>
    <t>1 October – 31 December </t>
  </si>
  <si>
    <t>15 February</t>
  </si>
  <si>
    <t>Email (person submitting return)</t>
  </si>
  <si>
    <t>Analysis undertaken by ISO/IEC 17025 or UKAS accredited laboratories</t>
  </si>
  <si>
    <r>
      <t>What conditions are you reporting in this submission. (</t>
    </r>
    <r>
      <rPr>
        <sz val="11"/>
        <color rgb="FF000000"/>
        <rFont val="Calibri"/>
        <family val="2"/>
        <scheme val="minor"/>
      </rPr>
      <t>example</t>
    </r>
    <r>
      <rPr>
        <i/>
        <sz val="11"/>
        <color rgb="FF000000"/>
        <rFont val="Calibri"/>
        <family val="2"/>
        <scheme val="minor"/>
      </rPr>
      <t xml:space="preserve"> 6.2.1, 8.4.1, 8.5.1, 8.6.2, 10.5.1</t>
    </r>
    <r>
      <rPr>
        <sz val="11"/>
        <color rgb="FF000000"/>
        <rFont val="Calibri"/>
        <family val="2"/>
        <scheme val="minor"/>
      </rPr>
      <t>, etc)</t>
    </r>
  </si>
  <si>
    <t>Monitoring Point ID</t>
  </si>
  <si>
    <t>Sampled date</t>
  </si>
  <si>
    <t>Methane (% v/v)</t>
  </si>
  <si>
    <t>Carbon Dioxide (% v/v)</t>
  </si>
  <si>
    <t>Perimeter Landfill Gas</t>
  </si>
  <si>
    <t>Depth (m above liner)</t>
  </si>
  <si>
    <t>Leachate Depth</t>
  </si>
  <si>
    <t>Ammoniacal Nitrogen (mg/L as N)</t>
  </si>
  <si>
    <t>Biochemical Oxygen Demand (mg/L)</t>
  </si>
  <si>
    <r>
      <t>Suspended Solids (mg/L @ 105</t>
    </r>
    <r>
      <rPr>
        <sz val="11"/>
        <color theme="1"/>
        <rFont val="Calibri"/>
        <family val="2"/>
      </rPr>
      <t>°C</t>
    </r>
    <r>
      <rPr>
        <sz val="11"/>
        <color theme="1"/>
        <rFont val="Calibri"/>
        <family val="2"/>
        <scheme val="minor"/>
      </rPr>
      <t>)</t>
    </r>
  </si>
  <si>
    <t>Maximum Flow Rate (L/s)</t>
  </si>
  <si>
    <r>
      <t>Maximum Daily Volume (m</t>
    </r>
    <r>
      <rPr>
        <sz val="11"/>
        <color theme="1"/>
        <rFont val="Calibri"/>
        <family val="2"/>
      </rPr>
      <t>³</t>
    </r>
    <r>
      <rPr>
        <sz val="11"/>
        <color theme="1"/>
        <rFont val="Calibri"/>
        <family val="2"/>
        <scheme val="minor"/>
      </rPr>
      <t>)</t>
    </r>
  </si>
  <si>
    <t>pH (pH units)</t>
  </si>
  <si>
    <t>Mercury (μg/L)</t>
  </si>
  <si>
    <t>Cadmium (μg/L)</t>
  </si>
  <si>
    <t>Copper (μg/L)</t>
  </si>
  <si>
    <t>Nickel (μg/L)</t>
  </si>
  <si>
    <t>Lead (μg/L)</t>
  </si>
  <si>
    <t>Iron (mg/L)</t>
  </si>
  <si>
    <t>Zinc (μg/L)</t>
  </si>
  <si>
    <t>Chromium (μg/L)</t>
  </si>
  <si>
    <t>Chloride (mg/L)</t>
  </si>
  <si>
    <t>Chemical Oxygen Demand (mg/L)</t>
  </si>
  <si>
    <t>Arsenic (mg/L)</t>
  </si>
  <si>
    <t>Sulphate (mg/L)</t>
  </si>
  <si>
    <t>Total Organic Carbon (mg/L)</t>
  </si>
  <si>
    <r>
      <t>Mecoprop (</t>
    </r>
    <r>
      <rPr>
        <sz val="11"/>
        <color theme="1"/>
        <rFont val="Aptos Narrow"/>
        <family val="2"/>
      </rPr>
      <t>µ</t>
    </r>
    <r>
      <rPr>
        <sz val="11"/>
        <color theme="1"/>
        <rFont val="Calibri"/>
        <family val="2"/>
      </rPr>
      <t>g/L)</t>
    </r>
  </si>
  <si>
    <r>
      <t>Electrical conductivity (μS/cm @ 25</t>
    </r>
    <r>
      <rPr>
        <sz val="11"/>
        <color theme="1"/>
        <rFont val="Calibri"/>
        <family val="2"/>
      </rPr>
      <t>°C</t>
    </r>
    <r>
      <rPr>
        <sz val="11"/>
        <color theme="1"/>
        <rFont val="Calibri"/>
        <family val="2"/>
        <scheme val="minor"/>
      </rPr>
      <t>)</t>
    </r>
  </si>
  <si>
    <t>Reactive Phosphorus (mg/L)</t>
  </si>
  <si>
    <t>Sodium (mg/L)</t>
  </si>
  <si>
    <t>Nitrate (mg/L)</t>
  </si>
  <si>
    <t>Manganese  (mg/L)</t>
  </si>
  <si>
    <t>EPH C10-C40 (μg/L)</t>
  </si>
  <si>
    <t>Treated leachate Effluent</t>
  </si>
  <si>
    <r>
      <t>Nickel (</t>
    </r>
    <r>
      <rPr>
        <sz val="11"/>
        <color theme="1"/>
        <rFont val="Calibri"/>
        <family val="2"/>
      </rPr>
      <t>μ</t>
    </r>
    <r>
      <rPr>
        <sz val="11"/>
        <color theme="1"/>
        <rFont val="Calibri"/>
        <family val="2"/>
        <scheme val="minor"/>
      </rPr>
      <t>g/L) (total)</t>
    </r>
  </si>
  <si>
    <t>Mecoprop (μg/L)</t>
  </si>
  <si>
    <t>m/p Xylene (μg/L)</t>
  </si>
  <si>
    <t>Mercury (μg/L) (total)</t>
  </si>
  <si>
    <t>Naphthalene (μg/L)</t>
  </si>
  <si>
    <t>Electrical conductivity (µS/cm @ 25°C)</t>
  </si>
  <si>
    <t>Phenol (μg/L)</t>
  </si>
  <si>
    <t>Dichlorprop (μg/L)</t>
  </si>
  <si>
    <t>Toluene (μg/L)</t>
  </si>
  <si>
    <t>Arsenic (μg/L)</t>
  </si>
  <si>
    <t>Acenaphthene (μg/L)</t>
  </si>
  <si>
    <t>Terbutryn (μg/L)</t>
  </si>
  <si>
    <t>Diuron (μg/L)</t>
  </si>
  <si>
    <t>2-hydroxybenothiazole (μg/L)</t>
  </si>
  <si>
    <t>Cyanide - Total CN (mg/L)</t>
  </si>
  <si>
    <t>Nitrite (mg/L)</t>
  </si>
  <si>
    <t>Groundwater</t>
  </si>
  <si>
    <t>Ammoniacal Nitrogen  (mg/L)</t>
  </si>
  <si>
    <t>Surface Water Discharge</t>
  </si>
  <si>
    <r>
      <t>NO</t>
    </r>
    <r>
      <rPr>
        <vertAlign val="subscript"/>
        <sz val="11"/>
        <color theme="1"/>
        <rFont val="Calibri"/>
        <family val="2"/>
        <scheme val="minor"/>
      </rPr>
      <t>x</t>
    </r>
    <r>
      <rPr>
        <sz val="11"/>
        <color theme="1"/>
        <rFont val="Calibri"/>
        <family val="2"/>
        <scheme val="minor"/>
      </rPr>
      <t xml:space="preserve"> (mg/m</t>
    </r>
    <r>
      <rPr>
        <sz val="11"/>
        <color theme="1"/>
        <rFont val="Calibri"/>
        <family val="2"/>
      </rPr>
      <t>³</t>
    </r>
    <r>
      <rPr>
        <sz val="11"/>
        <color theme="1"/>
        <rFont val="Calibri"/>
        <family val="2"/>
        <scheme val="minor"/>
      </rPr>
      <t>)</t>
    </r>
  </si>
  <si>
    <r>
      <t>CO (mg/m</t>
    </r>
    <r>
      <rPr>
        <sz val="11"/>
        <color theme="1"/>
        <rFont val="Calibri"/>
        <family val="2"/>
      </rPr>
      <t>³</t>
    </r>
    <r>
      <rPr>
        <sz val="11"/>
        <color theme="1"/>
        <rFont val="Calibri"/>
        <family val="2"/>
        <scheme val="minor"/>
      </rPr>
      <t>)</t>
    </r>
  </si>
  <si>
    <r>
      <t>Total VOCs (mg/m</t>
    </r>
    <r>
      <rPr>
        <sz val="11"/>
        <color theme="1"/>
        <rFont val="Calibri"/>
        <family val="2"/>
      </rPr>
      <t>³</t>
    </r>
    <r>
      <rPr>
        <sz val="11"/>
        <color theme="1"/>
        <rFont val="Calibri"/>
        <family val="2"/>
        <scheme val="minor"/>
      </rPr>
      <t>)</t>
    </r>
  </si>
  <si>
    <t>Landfill Gas Flare</t>
  </si>
  <si>
    <t>Landfill Gas Utilisation System</t>
  </si>
  <si>
    <t>Average CH4 Quality %</t>
  </si>
  <si>
    <r>
      <t>LFG utilised in engines (m</t>
    </r>
    <r>
      <rPr>
        <sz val="11"/>
        <color theme="1"/>
        <rFont val="Calibri"/>
        <family val="2"/>
      </rPr>
      <t>³</t>
    </r>
    <r>
      <rPr>
        <sz val="11"/>
        <color theme="1"/>
        <rFont val="Calibri"/>
        <family val="2"/>
        <scheme val="minor"/>
      </rPr>
      <t>)</t>
    </r>
  </si>
  <si>
    <r>
      <t>CH</t>
    </r>
    <r>
      <rPr>
        <sz val="11"/>
        <color theme="1"/>
        <rFont val="Calibri"/>
        <family val="2"/>
      </rPr>
      <t>₄</t>
    </r>
    <r>
      <rPr>
        <sz val="11"/>
        <color theme="1"/>
        <rFont val="Calibri"/>
        <family val="2"/>
        <scheme val="minor"/>
      </rPr>
      <t xml:space="preserve"> Utilised in engines (m</t>
    </r>
    <r>
      <rPr>
        <sz val="11"/>
        <color theme="1"/>
        <rFont val="Calibri"/>
        <family val="2"/>
      </rPr>
      <t>³</t>
    </r>
    <r>
      <rPr>
        <sz val="11"/>
        <color theme="1"/>
        <rFont val="Calibri"/>
        <family val="2"/>
        <scheme val="minor"/>
      </rPr>
      <t>)</t>
    </r>
  </si>
  <si>
    <t>Annual Engine Hours</t>
  </si>
  <si>
    <r>
      <t>LFG Flared (m</t>
    </r>
    <r>
      <rPr>
        <sz val="11"/>
        <color theme="1"/>
        <rFont val="Calibri"/>
        <family val="2"/>
      </rPr>
      <t>³</t>
    </r>
    <r>
      <rPr>
        <sz val="11"/>
        <color theme="1"/>
        <rFont val="Calibri"/>
        <family val="2"/>
        <scheme val="minor"/>
      </rPr>
      <t>)</t>
    </r>
  </si>
  <si>
    <r>
      <t>CH4 flared (m</t>
    </r>
    <r>
      <rPr>
        <sz val="11"/>
        <color theme="1"/>
        <rFont val="Calibri"/>
        <family val="2"/>
      </rPr>
      <t>³</t>
    </r>
    <r>
      <rPr>
        <sz val="11"/>
        <color theme="1"/>
        <rFont val="Calibri"/>
        <family val="2"/>
        <scheme val="minor"/>
      </rPr>
      <t>)</t>
    </r>
  </si>
  <si>
    <t>Annual Flare Hours</t>
  </si>
  <si>
    <r>
      <t>Average Flare Flow (m</t>
    </r>
    <r>
      <rPr>
        <sz val="11"/>
        <color theme="1"/>
        <rFont val="Calibri"/>
        <family val="2"/>
      </rPr>
      <t>³</t>
    </r>
    <r>
      <rPr>
        <sz val="11"/>
        <color theme="1"/>
        <rFont val="Calibri"/>
        <family val="2"/>
        <scheme val="minor"/>
      </rPr>
      <t>/Hour)</t>
    </r>
  </si>
  <si>
    <t>Landfill Gas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</si>
</sst>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F800]dddd\,\ mmmm\ dd\,\ yyyy"/>
  </numFmts>
  <fonts count="26">
    <font>
      <sz val="11"/>
      <color theme="1"/>
      <name val="Calibri"/>
      <family val="2"/>
      <scheme val="minor"/>
    </font>
    <font>
      <sz val="11"/>
      <color theme="1"/>
      <name val="Calibri"/>
      <family val="2"/>
      <scheme val="minor"/>
    </font>
    <font>
      <sz val="8"/>
      <name val="Calibri"/>
      <family val="2"/>
      <scheme val="minor"/>
    </font>
    <font>
      <sz val="16"/>
      <color theme="1"/>
      <name val="Calibri"/>
      <family val="2"/>
      <scheme val="minor"/>
    </font>
    <font>
      <i/>
      <sz val="11"/>
      <color theme="1"/>
      <name val="Calibri"/>
      <family val="2"/>
      <scheme val="minor"/>
    </font>
    <font>
      <b/>
      <u/>
      <sz val="11"/>
      <color theme="1"/>
      <name val="Calibri"/>
      <family val="2"/>
      <scheme val="minor"/>
    </font>
    <font>
      <sz val="12"/>
      <color rgb="FF000000"/>
      <name val="Calibri"/>
      <family val="2"/>
    </font>
    <font>
      <b/>
      <sz val="12"/>
      <color rgb="FF000000"/>
      <name val="Arial"/>
      <family val="2"/>
    </font>
    <font>
      <sz val="26"/>
      <color rgb="FFFF0000"/>
      <name val="Calibri"/>
      <family val="2"/>
      <scheme val="minor"/>
    </font>
    <font>
      <sz val="12"/>
      <color rgb="FF000000"/>
      <name val="Arial"/>
      <family val="2"/>
    </font>
    <font>
      <sz val="11"/>
      <color rgb="FFFFFFFF"/>
      <name val="Calibri"/>
      <family val="2"/>
      <scheme val="minor"/>
    </font>
    <font>
      <sz val="10"/>
      <color theme="1"/>
      <name val="Calibri"/>
      <family val="2"/>
      <scheme val="minor"/>
    </font>
    <font>
      <b/>
      <sz val="12"/>
      <color rgb="FF000000"/>
      <name val="Calibri"/>
      <family val="2"/>
    </font>
    <font>
      <b/>
      <u/>
      <sz val="12"/>
      <color rgb="FF000000"/>
      <name val="Calibri"/>
      <family val="2"/>
    </font>
    <font>
      <sz val="26"/>
      <color rgb="FF000000"/>
      <name val="Calibri"/>
      <family val="2"/>
      <scheme val="minor"/>
    </font>
    <font>
      <b/>
      <sz val="26"/>
      <color rgb="FF000000"/>
      <name val="Calibri"/>
      <family val="2"/>
      <scheme val="minor"/>
    </font>
    <font>
      <b/>
      <sz val="11"/>
      <color rgb="FF000000"/>
      <name val="Calibri"/>
      <family val="2"/>
      <scheme val="minor"/>
    </font>
    <font>
      <sz val="11"/>
      <color rgb="FF000000"/>
      <name val="Calibri"/>
      <family val="2"/>
      <scheme val="minor"/>
    </font>
    <font>
      <i/>
      <sz val="11"/>
      <color rgb="FF000000"/>
      <name val="Calibri"/>
      <family val="2"/>
      <scheme val="minor"/>
    </font>
    <font>
      <sz val="11"/>
      <color theme="1"/>
      <name val="Calibri"/>
      <family val="2"/>
    </font>
    <font>
      <sz val="11"/>
      <name val="Calibri"/>
      <family val="2"/>
    </font>
    <font>
      <vertAlign val="subscript"/>
      <sz val="11"/>
      <color theme="1"/>
      <name val="Calibri"/>
      <family val="2"/>
      <scheme val="minor"/>
    </font>
    <font>
      <sz val="11"/>
      <color theme="1"/>
      <name val="Aptos Narrow"/>
      <family val="2"/>
    </font>
    <font>
      <sz val="11"/>
      <color theme="1"/>
      <name val="Aptos"/>
      <family val="2"/>
    </font>
    <font>
      <sz val="11"/>
      <name val="Calibri"/>
      <family val="2"/>
      <scheme val="minor"/>
    </font>
    <font>
      <sz val="10"/>
      <name val="Arial"/>
      <family val="2"/>
    </font>
  </fonts>
  <fills count="9">
    <fill>
      <patternFill patternType="none"/>
    </fill>
    <fill>
      <patternFill patternType="gray125"/>
    </fill>
    <fill>
      <patternFill patternType="solid">
        <fgColor theme="9" tint="0.79998168889431442"/>
        <bgColor indexed="65"/>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0A2B4"/>
        <bgColor indexed="64"/>
      </patternFill>
    </fill>
    <fill>
      <patternFill patternType="solid">
        <fgColor rgb="FFDDEBF7"/>
        <bgColor indexed="64"/>
      </patternFill>
    </fill>
    <fill>
      <patternFill patternType="solid">
        <fgColor rgb="FFFFF2CC"/>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medium">
        <color rgb="FF000000"/>
      </right>
      <top style="thick">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style="medium">
        <color rgb="FF000000"/>
      </left>
      <right style="thin">
        <color rgb="FF000000"/>
      </right>
      <top style="thin">
        <color rgb="FF000000"/>
      </top>
      <bottom style="thick">
        <color rgb="FF000000"/>
      </bottom>
      <diagonal/>
    </border>
    <border>
      <left style="thin">
        <color rgb="FF000000"/>
      </left>
      <right style="medium">
        <color rgb="FF000000"/>
      </right>
      <top style="thick">
        <color rgb="FF000000"/>
      </top>
      <bottom style="medium">
        <color rgb="FF000000"/>
      </bottom>
      <diagonal/>
    </border>
    <border>
      <left style="medium">
        <color rgb="FF000000"/>
      </left>
      <right style="thin">
        <color rgb="FF000000"/>
      </right>
      <top style="thick">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s>
  <cellStyleXfs count="5">
    <xf numFmtId="0" fontId="0" fillId="0" borderId="0"/>
    <xf numFmtId="164" fontId="1" fillId="0" borderId="0" applyFont="0" applyFill="0" applyBorder="0" applyAlignment="0" applyProtection="0"/>
    <xf numFmtId="0" fontId="1" fillId="2" borderId="0" applyNumberFormat="0" applyBorder="0" applyAlignment="0" applyProtection="0"/>
    <xf numFmtId="164" fontId="1" fillId="0" borderId="0" applyFont="0" applyFill="0" applyBorder="0" applyAlignment="0" applyProtection="0"/>
    <xf numFmtId="0" fontId="20" fillId="0" borderId="0"/>
  </cellStyleXfs>
  <cellXfs count="97">
    <xf numFmtId="0" fontId="0" fillId="0" borderId="0" xfId="0"/>
    <xf numFmtId="0" fontId="1" fillId="2" borderId="1" xfId="2" applyBorder="1" applyAlignment="1" applyProtection="1">
      <alignment horizontal="center" vertical="center"/>
      <protection locked="0"/>
    </xf>
    <xf numFmtId="0" fontId="11" fillId="2" borderId="1" xfId="2" applyFont="1" applyBorder="1" applyAlignment="1" applyProtection="1">
      <alignment horizontal="left" vertical="center"/>
      <protection locked="0"/>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0" xfId="0" applyFont="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0" fillId="7" borderId="24" xfId="0" applyFill="1" applyBorder="1" applyAlignment="1">
      <alignment horizontal="center" vertical="center"/>
    </xf>
    <xf numFmtId="0" fontId="0" fillId="7" borderId="25" xfId="0" applyFill="1" applyBorder="1" applyAlignment="1">
      <alignment horizontal="center" vertical="center"/>
    </xf>
    <xf numFmtId="0" fontId="0" fillId="0" borderId="24" xfId="0" applyBorder="1" applyProtection="1">
      <protection locked="0"/>
    </xf>
    <xf numFmtId="0" fontId="0" fillId="8" borderId="24" xfId="0" applyFill="1" applyBorder="1" applyAlignment="1">
      <alignment horizontal="center" vertical="center"/>
    </xf>
    <xf numFmtId="0" fontId="3" fillId="5" borderId="1" xfId="0" applyFont="1" applyFill="1" applyBorder="1" applyAlignment="1">
      <alignment horizontal="left" vertical="center"/>
    </xf>
    <xf numFmtId="0" fontId="4" fillId="0" borderId="0" xfId="0" applyFont="1" applyAlignment="1">
      <alignment horizontal="center" vertical="center"/>
    </xf>
    <xf numFmtId="0" fontId="0" fillId="0" borderId="1" xfId="0" applyBorder="1" applyAlignment="1">
      <alignment vertical="center"/>
    </xf>
    <xf numFmtId="0" fontId="5" fillId="0" borderId="0" xfId="0" applyFont="1"/>
    <xf numFmtId="0" fontId="7" fillId="6" borderId="14" xfId="0" applyFont="1" applyFill="1" applyBorder="1" applyAlignment="1">
      <alignment horizontal="left" vertical="center" wrapText="1"/>
    </xf>
    <xf numFmtId="0" fontId="7" fillId="6" borderId="15" xfId="0" applyFont="1" applyFill="1" applyBorder="1" applyAlignment="1">
      <alignment horizontal="left" vertical="center" wrapText="1"/>
    </xf>
    <xf numFmtId="0" fontId="7" fillId="6" borderId="16" xfId="0" applyFont="1" applyFill="1" applyBorder="1" applyAlignment="1">
      <alignment horizontal="left" vertical="center" wrapText="1"/>
    </xf>
    <xf numFmtId="0" fontId="0" fillId="0" borderId="25" xfId="0" applyBorder="1" applyAlignment="1">
      <alignment horizontal="center" vertical="center"/>
    </xf>
    <xf numFmtId="0" fontId="9" fillId="0" borderId="17" xfId="0" applyFont="1" applyBorder="1" applyAlignment="1">
      <alignment horizontal="left" vertical="center" wrapText="1"/>
    </xf>
    <xf numFmtId="0" fontId="9" fillId="0" borderId="12" xfId="0" applyFont="1" applyBorder="1" applyAlignment="1">
      <alignment horizontal="left" vertical="center" wrapText="1"/>
    </xf>
    <xf numFmtId="0" fontId="9" fillId="0" borderId="19" xfId="0" applyFont="1" applyBorder="1" applyAlignment="1">
      <alignment horizontal="left" vertical="center" wrapText="1"/>
    </xf>
    <xf numFmtId="0" fontId="9" fillId="0" borderId="13" xfId="0" applyFont="1" applyBorder="1" applyAlignment="1">
      <alignment horizontal="left" vertical="center" wrapText="1"/>
    </xf>
    <xf numFmtId="0" fontId="0" fillId="0" borderId="24" xfId="0" applyBorder="1" applyAlignment="1">
      <alignment horizontal="center" vertical="center"/>
    </xf>
    <xf numFmtId="0" fontId="0" fillId="0" borderId="0" xfId="0" applyAlignment="1">
      <alignment horizontal="center" vertical="center"/>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0" fillId="0" borderId="1" xfId="0" applyBorder="1" applyAlignment="1">
      <alignment vertical="center" wrapText="1"/>
    </xf>
    <xf numFmtId="0" fontId="0" fillId="0" borderId="0" xfId="0" applyProtection="1">
      <protection locked="0"/>
    </xf>
    <xf numFmtId="0" fontId="5" fillId="0" borderId="0" xfId="0" applyFont="1" applyProtection="1">
      <protection locked="0"/>
    </xf>
    <xf numFmtId="165" fontId="0" fillId="0" borderId="0" xfId="0" applyNumberFormat="1" applyAlignment="1" applyProtection="1">
      <alignment wrapText="1"/>
      <protection locked="0"/>
    </xf>
    <xf numFmtId="165" fontId="0" fillId="0" borderId="0" xfId="0" applyNumberFormat="1" applyProtection="1">
      <protection locked="0"/>
    </xf>
    <xf numFmtId="0" fontId="10" fillId="0" borderId="0" xfId="0" applyFont="1" applyAlignment="1" applyProtection="1">
      <alignment wrapText="1"/>
      <protection locked="0"/>
    </xf>
    <xf numFmtId="0" fontId="0" fillId="0" borderId="26" xfId="0" applyBorder="1" applyProtection="1">
      <protection locked="0"/>
    </xf>
    <xf numFmtId="0" fontId="0" fillId="0" borderId="0" xfId="0" applyAlignment="1" applyProtection="1">
      <alignment wrapText="1"/>
      <protection locked="0"/>
    </xf>
    <xf numFmtId="14" fontId="0" fillId="0" borderId="24" xfId="0" applyNumberFormat="1" applyBorder="1" applyProtection="1">
      <protection locked="0"/>
    </xf>
    <xf numFmtId="14" fontId="0" fillId="7" borderId="24" xfId="0" applyNumberFormat="1" applyFill="1" applyBorder="1" applyAlignment="1">
      <alignment horizontal="center" vertical="center"/>
    </xf>
    <xf numFmtId="14" fontId="0" fillId="0" borderId="0" xfId="0" applyNumberFormat="1"/>
    <xf numFmtId="2" fontId="0" fillId="7" borderId="24" xfId="0" applyNumberFormat="1" applyFill="1" applyBorder="1" applyAlignment="1">
      <alignment horizontal="center" vertical="center"/>
    </xf>
    <xf numFmtId="2" fontId="0" fillId="0" borderId="24" xfId="0" applyNumberFormat="1" applyBorder="1" applyProtection="1">
      <protection locked="0"/>
    </xf>
    <xf numFmtId="2" fontId="0" fillId="0" borderId="0" xfId="0" applyNumberFormat="1"/>
    <xf numFmtId="2" fontId="0" fillId="7" borderId="24" xfId="0" applyNumberFormat="1" applyFill="1" applyBorder="1" applyAlignment="1">
      <alignment horizontal="center" vertical="center" wrapText="1"/>
    </xf>
    <xf numFmtId="2" fontId="0" fillId="0" borderId="24" xfId="0" applyNumberFormat="1" applyBorder="1" applyAlignment="1" applyProtection="1">
      <alignment wrapText="1"/>
      <protection locked="0"/>
    </xf>
    <xf numFmtId="14" fontId="0" fillId="7" borderId="25" xfId="0" applyNumberFormat="1" applyFill="1" applyBorder="1" applyAlignment="1">
      <alignment horizontal="center" vertical="center"/>
    </xf>
    <xf numFmtId="14" fontId="0" fillId="0" borderId="26" xfId="0" applyNumberFormat="1" applyBorder="1" applyProtection="1">
      <protection locked="0"/>
    </xf>
    <xf numFmtId="2" fontId="0" fillId="0" borderId="26" xfId="0" applyNumberFormat="1" applyBorder="1" applyProtection="1">
      <protection locked="0"/>
    </xf>
    <xf numFmtId="14" fontId="0" fillId="8" borderId="24" xfId="0" applyNumberFormat="1" applyFill="1" applyBorder="1" applyAlignment="1">
      <alignment horizontal="center" vertical="center"/>
    </xf>
    <xf numFmtId="2" fontId="0" fillId="8" borderId="24" xfId="0" applyNumberFormat="1" applyFill="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1" xfId="0" applyFont="1" applyBorder="1" applyAlignment="1">
      <alignment vertical="center" wrapText="1"/>
    </xf>
    <xf numFmtId="2" fontId="0" fillId="3" borderId="25" xfId="0" applyNumberFormat="1" applyFill="1" applyBorder="1" applyAlignment="1">
      <alignment horizontal="center" vertical="center" wrapText="1"/>
    </xf>
    <xf numFmtId="2" fontId="0" fillId="3" borderId="24" xfId="0" applyNumberFormat="1" applyFill="1" applyBorder="1" applyAlignment="1">
      <alignment horizontal="center" vertical="center" wrapText="1"/>
    </xf>
    <xf numFmtId="2" fontId="0" fillId="3" borderId="24" xfId="0" applyNumberFormat="1" applyFill="1" applyBorder="1" applyAlignment="1">
      <alignment horizontal="center" vertical="center"/>
    </xf>
    <xf numFmtId="49" fontId="9" fillId="0" borderId="18" xfId="0" applyNumberFormat="1" applyFont="1" applyBorder="1" applyAlignment="1">
      <alignment horizontal="left" vertical="center" wrapText="1"/>
    </xf>
    <xf numFmtId="49" fontId="9" fillId="0" borderId="20" xfId="0" applyNumberFormat="1" applyFont="1" applyBorder="1" applyAlignment="1">
      <alignment horizontal="left" vertical="center" wrapText="1"/>
    </xf>
    <xf numFmtId="49" fontId="9" fillId="0" borderId="23" xfId="0" applyNumberFormat="1" applyFont="1" applyBorder="1" applyAlignment="1">
      <alignment horizontal="left" vertical="center" wrapText="1"/>
    </xf>
    <xf numFmtId="2" fontId="0" fillId="3" borderId="0" xfId="0" applyNumberFormat="1" applyFill="1" applyAlignment="1">
      <alignment horizontal="center" vertical="center" wrapText="1"/>
    </xf>
    <xf numFmtId="2" fontId="0" fillId="0" borderId="28" xfId="0" applyNumberFormat="1" applyBorder="1" applyProtection="1">
      <protection locked="0"/>
    </xf>
    <xf numFmtId="2" fontId="0" fillId="3" borderId="27" xfId="0" applyNumberFormat="1" applyFill="1" applyBorder="1" applyAlignment="1">
      <alignment horizontal="center" vertical="center" wrapText="1"/>
    </xf>
    <xf numFmtId="2" fontId="0" fillId="0" borderId="27" xfId="0" applyNumberFormat="1" applyBorder="1" applyProtection="1">
      <protection locked="0"/>
    </xf>
    <xf numFmtId="0" fontId="23" fillId="3" borderId="27" xfId="0" applyFont="1" applyFill="1" applyBorder="1" applyAlignment="1">
      <alignment horizontal="center" vertical="center" wrapText="1"/>
    </xf>
    <xf numFmtId="2" fontId="0" fillId="3" borderId="29" xfId="0" applyNumberFormat="1" applyFill="1" applyBorder="1" applyAlignment="1">
      <alignment horizontal="center" vertical="center" wrapText="1"/>
    </xf>
    <xf numFmtId="2" fontId="0" fillId="0" borderId="31" xfId="0" applyNumberFormat="1" applyBorder="1" applyProtection="1">
      <protection locked="0"/>
    </xf>
    <xf numFmtId="2" fontId="0" fillId="3" borderId="28" xfId="0" applyNumberFormat="1" applyFill="1" applyBorder="1" applyAlignment="1">
      <alignment horizontal="center" vertical="center" wrapText="1"/>
    </xf>
    <xf numFmtId="0" fontId="24" fillId="0" borderId="24" xfId="0" applyFont="1" applyBorder="1" applyProtection="1">
      <protection locked="0"/>
    </xf>
    <xf numFmtId="14" fontId="24" fillId="0" borderId="24" xfId="0" applyNumberFormat="1" applyFont="1" applyBorder="1" applyProtection="1">
      <protection locked="0"/>
    </xf>
    <xf numFmtId="2" fontId="24" fillId="0" borderId="24" xfId="0" applyNumberFormat="1" applyFont="1" applyBorder="1" applyProtection="1">
      <protection locked="0"/>
    </xf>
    <xf numFmtId="2" fontId="24" fillId="0" borderId="31" xfId="0" applyNumberFormat="1" applyFont="1" applyBorder="1" applyProtection="1">
      <protection locked="0"/>
    </xf>
    <xf numFmtId="2" fontId="24" fillId="0" borderId="30" xfId="0" applyNumberFormat="1" applyFont="1" applyBorder="1" applyProtection="1">
      <protection locked="0"/>
    </xf>
    <xf numFmtId="2" fontId="24" fillId="0" borderId="28" xfId="0" applyNumberFormat="1" applyFont="1" applyBorder="1" applyProtection="1">
      <protection locked="0"/>
    </xf>
    <xf numFmtId="2" fontId="24" fillId="0" borderId="27" xfId="0" applyNumberFormat="1" applyFont="1" applyBorder="1" applyProtection="1">
      <protection locked="0"/>
    </xf>
    <xf numFmtId="2" fontId="24" fillId="0" borderId="24" xfId="0" applyNumberFormat="1" applyFont="1" applyBorder="1" applyAlignment="1" applyProtection="1">
      <alignment wrapText="1"/>
      <protection locked="0"/>
    </xf>
    <xf numFmtId="2" fontId="24" fillId="0" borderId="28" xfId="0" applyNumberFormat="1" applyFont="1" applyBorder="1" applyAlignment="1" applyProtection="1">
      <alignment wrapText="1"/>
      <protection locked="0"/>
    </xf>
    <xf numFmtId="2" fontId="24" fillId="0" borderId="27" xfId="0" applyNumberFormat="1" applyFont="1" applyBorder="1" applyAlignment="1" applyProtection="1">
      <alignment wrapText="1"/>
      <protection locked="0"/>
    </xf>
    <xf numFmtId="14" fontId="25" fillId="0" borderId="24" xfId="0" applyNumberFormat="1" applyFont="1" applyBorder="1" applyProtection="1">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cellXfs>
  <cellStyles count="5">
    <cellStyle name="20% - Accent6" xfId="2" builtinId="50" customBuiltin="1"/>
    <cellStyle name="Comma 6" xfId="1" xr:uid="{00000000-0005-0000-0000-000000000000}"/>
    <cellStyle name="Comma 6 2" xfId="3" xr:uid="{3E7AD802-3732-4752-B5BA-17F810C27132}"/>
    <cellStyle name="Normal" xfId="0" builtinId="0"/>
    <cellStyle name="Normal 2" xfId="4" xr:uid="{03AF379A-1081-4BF5-A0FE-00E56103C391}"/>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200026</xdr:colOff>
      <xdr:row>1</xdr:row>
      <xdr:rowOff>85725</xdr:rowOff>
    </xdr:from>
    <xdr:to>
      <xdr:col>4</xdr:col>
      <xdr:colOff>219076</xdr:colOff>
      <xdr:row>3</xdr:row>
      <xdr:rowOff>73239</xdr:rowOff>
    </xdr:to>
    <xdr:pic>
      <xdr:nvPicPr>
        <xdr:cNvPr id="2" name="Picture 1">
          <a:extLst>
            <a:ext uri="{FF2B5EF4-FFF2-40B4-BE49-F238E27FC236}">
              <a16:creationId xmlns:a16="http://schemas.microsoft.com/office/drawing/2014/main" id="{7F3E6AD8-5B24-44DA-BDBB-5F3E00C96E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6" y="285750"/>
          <a:ext cx="2057400" cy="3685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1</xdr:row>
      <xdr:rowOff>180975</xdr:rowOff>
    </xdr:from>
    <xdr:to>
      <xdr:col>10</xdr:col>
      <xdr:colOff>438150</xdr:colOff>
      <xdr:row>15</xdr:row>
      <xdr:rowOff>47625</xdr:rowOff>
    </xdr:to>
    <xdr:sp macro="" textlink="">
      <xdr:nvSpPr>
        <xdr:cNvPr id="3" name="TextBox 2">
          <a:extLst>
            <a:ext uri="{FF2B5EF4-FFF2-40B4-BE49-F238E27FC236}">
              <a16:creationId xmlns:a16="http://schemas.microsoft.com/office/drawing/2014/main" id="{EAE0ACDD-1A26-978B-5B4F-9C751B8E2F46}"/>
            </a:ext>
          </a:extLst>
        </xdr:cNvPr>
        <xdr:cNvSpPr txBox="1"/>
      </xdr:nvSpPr>
      <xdr:spPr>
        <a:xfrm>
          <a:off x="6534150" y="628650"/>
          <a:ext cx="4486275" cy="2533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400" b="1" u="sng">
              <a:solidFill>
                <a:schemeClr val="dk1"/>
              </a:solidFill>
              <a:latin typeface="+mn-lt"/>
              <a:ea typeface="+mn-lt"/>
              <a:cs typeface="+mn-lt"/>
            </a:rPr>
            <a:t>Notes:</a:t>
          </a:r>
          <a:endParaRPr lang="en-US" sz="1400" b="0" u="none">
            <a:solidFill>
              <a:schemeClr val="dk1"/>
            </a:solidFill>
            <a:latin typeface="+mn-lt"/>
            <a:ea typeface="+mn-lt"/>
            <a:cs typeface="+mn-lt"/>
          </a:endParaRPr>
        </a:p>
        <a:p>
          <a:pPr marL="0" indent="0"/>
          <a:r>
            <a:rPr lang="en-US" sz="1400" b="0" u="none">
              <a:solidFill>
                <a:schemeClr val="dk1"/>
              </a:solidFill>
              <a:latin typeface="+mn-lt"/>
              <a:ea typeface="+mn-lt"/>
              <a:cs typeface="+mn-lt"/>
            </a:rPr>
            <a:t>Please refer to the </a:t>
          </a:r>
          <a:r>
            <a:rPr lang="en-US" sz="1400" b="0" i="1" u="none">
              <a:solidFill>
                <a:schemeClr val="dk1"/>
              </a:solidFill>
              <a:latin typeface="+mn-lt"/>
              <a:ea typeface="+mn-lt"/>
              <a:cs typeface="+mn-lt"/>
            </a:rPr>
            <a:t>Perimeter Landfill Gas Compliance Limits </a:t>
          </a:r>
          <a:r>
            <a:rPr lang="en-US" sz="1400" b="0" u="none">
              <a:solidFill>
                <a:schemeClr val="dk1"/>
              </a:solidFill>
              <a:latin typeface="+mn-lt"/>
              <a:ea typeface="+mn-lt"/>
              <a:cs typeface="+mn-lt"/>
            </a:rPr>
            <a:t>table which</a:t>
          </a:r>
          <a:r>
            <a:rPr lang="en-US" sz="1400" b="0" u="none" baseline="0">
              <a:solidFill>
                <a:schemeClr val="dk1"/>
              </a:solidFill>
              <a:latin typeface="+mn-lt"/>
              <a:ea typeface="+mn-lt"/>
              <a:cs typeface="+mn-lt"/>
            </a:rPr>
            <a:t> are generally</a:t>
          </a:r>
          <a:r>
            <a:rPr lang="en-US" sz="1400" b="0" u="none">
              <a:solidFill>
                <a:schemeClr val="dk1"/>
              </a:solidFill>
              <a:latin typeface="+mn-lt"/>
              <a:ea typeface="+mn-lt"/>
              <a:cs typeface="+mn-lt"/>
            </a:rPr>
            <a:t> in </a:t>
          </a:r>
          <a:r>
            <a:rPr lang="en-US" sz="1400" b="0">
              <a:solidFill>
                <a:schemeClr val="dk1"/>
              </a:solidFill>
              <a:effectLst/>
              <a:latin typeface="+mn-lt"/>
              <a:ea typeface="+mn-ea"/>
              <a:cs typeface="+mn-cs"/>
            </a:rPr>
            <a:t>Schedule 8 of your authorisation</a:t>
          </a:r>
          <a:r>
            <a:rPr lang="en-US" sz="1400" b="0" u="none">
              <a:solidFill>
                <a:schemeClr val="dk1"/>
              </a:solidFill>
              <a:latin typeface="+mn-lt"/>
              <a:ea typeface="+mn-lt"/>
              <a:cs typeface="+mn-lt"/>
            </a:rPr>
            <a:t>. Monitoring of perimeter</a:t>
          </a:r>
          <a:r>
            <a:rPr lang="en-US" sz="1400" b="0" u="none" baseline="0">
              <a:solidFill>
                <a:schemeClr val="dk1"/>
              </a:solidFill>
              <a:latin typeface="+mn-lt"/>
              <a:ea typeface="+mn-lt"/>
              <a:cs typeface="+mn-lt"/>
            </a:rPr>
            <a:t> LFG boreholes with an associated compliance limit is normally undertaken monthly. Please refer to your authorisation </a:t>
          </a:r>
          <a:r>
            <a:rPr lang="en-US" sz="1400" b="0" baseline="0">
              <a:solidFill>
                <a:schemeClr val="dk1"/>
              </a:solidFill>
              <a:effectLst/>
              <a:latin typeface="+mn-lt"/>
              <a:ea typeface="+mn-ea"/>
              <a:cs typeface="+mn-cs"/>
            </a:rPr>
            <a:t>to confirm frequency of monitoring.</a:t>
          </a:r>
          <a:endParaRPr lang="en-US" sz="1400" b="0" u="none">
            <a:solidFill>
              <a:schemeClr val="dk1"/>
            </a:solidFill>
            <a:latin typeface="+mn-lt"/>
            <a:ea typeface="+mn-lt"/>
            <a:cs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a:t>
          </a:r>
          <a:r>
            <a:rPr lang="en-US" sz="1400" b="0">
              <a:solidFill>
                <a:sysClr val="windowText" lastClr="000000"/>
              </a:solidFill>
              <a:effectLst/>
              <a:latin typeface="+mn-lt"/>
              <a:ea typeface="+mn-ea"/>
              <a:cs typeface="+mn-cs"/>
            </a:rPr>
            <a:t>guidance document '</a:t>
          </a:r>
          <a:r>
            <a:rPr lang="en-US" sz="1400" b="0" i="1">
              <a:solidFill>
                <a:sysClr val="windowText" lastClr="000000"/>
              </a:solidFill>
              <a:effectLst/>
              <a:latin typeface="+mn-lt"/>
              <a:ea typeface="+mn-ea"/>
              <a:cs typeface="+mn-cs"/>
            </a:rPr>
            <a:t>How to fill in your Landfill Emissions Return</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pPr marL="0" indent="0"/>
          <a:endParaRPr lang="en-US" sz="1100" b="0" u="none">
            <a:solidFill>
              <a:schemeClr val="dk1"/>
            </a:solidFill>
            <a:latin typeface="+mn-lt"/>
            <a:ea typeface="+mn-lt"/>
            <a:cs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381000</xdr:colOff>
      <xdr:row>1</xdr:row>
      <xdr:rowOff>123824</xdr:rowOff>
    </xdr:from>
    <xdr:to>
      <xdr:col>7</xdr:col>
      <xdr:colOff>523875</xdr:colOff>
      <xdr:row>15</xdr:row>
      <xdr:rowOff>91440</xdr:rowOff>
    </xdr:to>
    <xdr:sp macro="" textlink="">
      <xdr:nvSpPr>
        <xdr:cNvPr id="2" name="TextBox 1">
          <a:extLst>
            <a:ext uri="{FF2B5EF4-FFF2-40B4-BE49-F238E27FC236}">
              <a16:creationId xmlns:a16="http://schemas.microsoft.com/office/drawing/2014/main" id="{FA44EB2B-77F5-AA98-ED91-D965379485A1}"/>
            </a:ext>
          </a:extLst>
        </xdr:cNvPr>
        <xdr:cNvSpPr txBox="1"/>
      </xdr:nvSpPr>
      <xdr:spPr>
        <a:xfrm>
          <a:off x="4754880" y="565784"/>
          <a:ext cx="4349115" cy="2535556"/>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i="0">
              <a:solidFill>
                <a:schemeClr val="dk1"/>
              </a:solidFill>
              <a:effectLst/>
              <a:latin typeface="+mn-lt"/>
              <a:ea typeface="+mn-ea"/>
              <a:cs typeface="+mn-cs"/>
            </a:rPr>
            <a:t>The</a:t>
          </a:r>
          <a:r>
            <a:rPr lang="en-US" sz="1400" b="0" i="0" baseline="0">
              <a:solidFill>
                <a:schemeClr val="dk1"/>
              </a:solidFill>
              <a:effectLst/>
              <a:latin typeface="+mn-lt"/>
              <a:ea typeface="+mn-ea"/>
              <a:cs typeface="+mn-cs"/>
            </a:rPr>
            <a:t> </a:t>
          </a:r>
          <a:r>
            <a:rPr lang="en-US" sz="1400" b="0" i="1">
              <a:solidFill>
                <a:schemeClr val="dk1"/>
              </a:solidFill>
              <a:effectLst/>
              <a:latin typeface="+mn-lt"/>
              <a:ea typeface="+mn-ea"/>
              <a:cs typeface="+mn-cs"/>
            </a:rPr>
            <a:t>Leachate Collection System </a:t>
          </a:r>
          <a:r>
            <a:rPr lang="en-US" sz="1400" b="0" i="0">
              <a:solidFill>
                <a:schemeClr val="dk1"/>
              </a:solidFill>
              <a:effectLst/>
              <a:latin typeface="+mn-lt"/>
              <a:ea typeface="+mn-ea"/>
              <a:cs typeface="+mn-cs"/>
            </a:rPr>
            <a:t>requires that you maintain leachate accumulation within the engineered</a:t>
          </a:r>
          <a:r>
            <a:rPr lang="en-US" sz="1400" b="0" i="0" baseline="0">
              <a:solidFill>
                <a:schemeClr val="dk1"/>
              </a:solidFill>
              <a:effectLst/>
              <a:latin typeface="+mn-lt"/>
              <a:ea typeface="+mn-ea"/>
              <a:cs typeface="+mn-cs"/>
            </a:rPr>
            <a:t> Cell below a permitted threshold</a:t>
          </a:r>
          <a:r>
            <a:rPr lang="en-US" sz="1400" b="0">
              <a:solidFill>
                <a:schemeClr val="dk1"/>
              </a:solidFill>
              <a:effectLst/>
              <a:latin typeface="+mn-lt"/>
              <a:ea typeface="+mn-ea"/>
              <a:cs typeface="+mn-cs"/>
            </a:rPr>
            <a:t>. Monitoring of leachate depth is typically </a:t>
          </a:r>
          <a:r>
            <a:rPr lang="en-US" sz="1400" b="0" baseline="0">
              <a:solidFill>
                <a:schemeClr val="dk1"/>
              </a:solidFill>
              <a:effectLst/>
              <a:latin typeface="+mn-lt"/>
              <a:ea typeface="+mn-ea"/>
              <a:cs typeface="+mn-cs"/>
            </a:rPr>
            <a:t>undertaken monthly. Please refer to the </a:t>
          </a:r>
          <a:r>
            <a:rPr lang="en-US" sz="1400" b="0" i="1" baseline="0">
              <a:solidFill>
                <a:schemeClr val="dk1"/>
              </a:solidFill>
              <a:effectLst/>
              <a:latin typeface="+mn-lt"/>
              <a:ea typeface="+mn-ea"/>
              <a:cs typeface="+mn-cs"/>
            </a:rPr>
            <a:t>Sampling and Monitoring Requirements </a:t>
          </a:r>
          <a:r>
            <a:rPr lang="en-US" sz="1400" b="0" i="0" baseline="0">
              <a:solidFill>
                <a:schemeClr val="dk1"/>
              </a:solidFill>
              <a:effectLst/>
              <a:latin typeface="+mn-lt"/>
              <a:ea typeface="+mn-ea"/>
              <a:cs typeface="+mn-cs"/>
            </a:rPr>
            <a:t>t</a:t>
          </a:r>
          <a:r>
            <a:rPr lang="en-US" sz="1400" b="0" baseline="0">
              <a:solidFill>
                <a:schemeClr val="dk1"/>
              </a:solidFill>
              <a:effectLst/>
              <a:latin typeface="+mn-lt"/>
              <a:ea typeface="+mn-ea"/>
              <a:cs typeface="+mn-cs"/>
            </a:rPr>
            <a:t>able which is generally in Schedule 7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289559</xdr:colOff>
      <xdr:row>2</xdr:row>
      <xdr:rowOff>9526</xdr:rowOff>
    </xdr:from>
    <xdr:to>
      <xdr:col>35</xdr:col>
      <xdr:colOff>76200</xdr:colOff>
      <xdr:row>13</xdr:row>
      <xdr:rowOff>28575</xdr:rowOff>
    </xdr:to>
    <xdr:sp macro="" textlink="">
      <xdr:nvSpPr>
        <xdr:cNvPr id="2" name="TextBox 1">
          <a:extLst>
            <a:ext uri="{FF2B5EF4-FFF2-40B4-BE49-F238E27FC236}">
              <a16:creationId xmlns:a16="http://schemas.microsoft.com/office/drawing/2014/main" id="{8194BA48-035B-DE73-55D9-7DC8F5EE50A9}"/>
            </a:ext>
          </a:extLst>
        </xdr:cNvPr>
        <xdr:cNvSpPr txBox="1"/>
      </xdr:nvSpPr>
      <xdr:spPr>
        <a:xfrm>
          <a:off x="22225634" y="981076"/>
          <a:ext cx="4387216" cy="2114549"/>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Treated</a:t>
          </a:r>
          <a:r>
            <a:rPr lang="en-US" sz="1400" b="0" i="1" baseline="0">
              <a:solidFill>
                <a:schemeClr val="dk1"/>
              </a:solidFill>
              <a:effectLst/>
              <a:latin typeface="+mn-lt"/>
              <a:ea typeface="+mn-ea"/>
              <a:cs typeface="+mn-cs"/>
            </a:rPr>
            <a:t> Leachate Effluent Discharge </a:t>
          </a:r>
          <a:r>
            <a:rPr lang="en-US" sz="1400" b="0" i="1">
              <a:solidFill>
                <a:schemeClr val="dk1"/>
              </a:solidFill>
              <a:effectLst/>
              <a:latin typeface="+mn-lt"/>
              <a:ea typeface="+mn-ea"/>
              <a:cs typeface="+mn-cs"/>
            </a:rPr>
            <a:t>Compliance Limits </a:t>
          </a:r>
          <a:r>
            <a:rPr lang="en-US" sz="1400" b="0">
              <a:solidFill>
                <a:schemeClr val="dk1"/>
              </a:solidFill>
              <a:effectLst/>
              <a:latin typeface="+mn-lt"/>
              <a:ea typeface="+mn-ea"/>
              <a:cs typeface="+mn-cs"/>
            </a:rPr>
            <a:t>table which is generally in Schedule 8 of your authorisation. This will tell you what parameters you need to report.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19050</xdr:colOff>
      <xdr:row>1</xdr:row>
      <xdr:rowOff>142876</xdr:rowOff>
    </xdr:from>
    <xdr:to>
      <xdr:col>34</xdr:col>
      <xdr:colOff>419100</xdr:colOff>
      <xdr:row>14</xdr:row>
      <xdr:rowOff>0</xdr:rowOff>
    </xdr:to>
    <xdr:sp macro="" textlink="">
      <xdr:nvSpPr>
        <xdr:cNvPr id="2" name="TextBox 1">
          <a:extLst>
            <a:ext uri="{FF2B5EF4-FFF2-40B4-BE49-F238E27FC236}">
              <a16:creationId xmlns:a16="http://schemas.microsoft.com/office/drawing/2014/main" id="{58DFD61A-6D61-D3D9-783B-815FD494BDEE}"/>
            </a:ext>
          </a:extLst>
        </xdr:cNvPr>
        <xdr:cNvSpPr txBox="1"/>
      </xdr:nvSpPr>
      <xdr:spPr>
        <a:xfrm>
          <a:off x="11319510" y="584836"/>
          <a:ext cx="4667250" cy="23336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Groundwater Compliance Limits </a:t>
          </a:r>
          <a:r>
            <a:rPr lang="en-US" sz="1400" b="0">
              <a:solidFill>
                <a:schemeClr val="dk1"/>
              </a:solidFill>
              <a:effectLst/>
              <a:latin typeface="+mn-lt"/>
              <a:ea typeface="+mn-ea"/>
              <a:cs typeface="+mn-cs"/>
            </a:rPr>
            <a:t>table which is generally in Schedule 8 of your authorisation. Monitoring of Groundwater </a:t>
          </a:r>
          <a:r>
            <a:rPr lang="en-US" sz="1400" b="0" baseline="0">
              <a:solidFill>
                <a:schemeClr val="dk1"/>
              </a:solidFill>
              <a:effectLst/>
              <a:latin typeface="+mn-lt"/>
              <a:ea typeface="+mn-ea"/>
              <a:cs typeface="+mn-cs"/>
            </a:rPr>
            <a:t>boreholes with an associated compliance limit is normally undertaken monthly. Please refer to your authorisation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400" b="0" baseline="0">
              <a:solidFill>
                <a:schemeClr val="dk1"/>
              </a:solidFill>
              <a:effectLst/>
              <a:latin typeface="+mn-lt"/>
              <a:ea typeface="+mn-ea"/>
              <a:cs typeface="+mn-cs"/>
            </a:rPr>
            <a:t>' 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590550</xdr:colOff>
      <xdr:row>1</xdr:row>
      <xdr:rowOff>85724</xdr:rowOff>
    </xdr:from>
    <xdr:to>
      <xdr:col>15</xdr:col>
      <xdr:colOff>66675</xdr:colOff>
      <xdr:row>9</xdr:row>
      <xdr:rowOff>152399</xdr:rowOff>
    </xdr:to>
    <xdr:sp macro="" textlink="">
      <xdr:nvSpPr>
        <xdr:cNvPr id="3" name="TextBox 2">
          <a:extLst>
            <a:ext uri="{FF2B5EF4-FFF2-40B4-BE49-F238E27FC236}">
              <a16:creationId xmlns:a16="http://schemas.microsoft.com/office/drawing/2014/main" id="{3F377F4C-5F87-4334-B9F8-B82797B3AD66}"/>
            </a:ext>
            <a:ext uri="{147F2762-F138-4A5C-976F-8EAC2B608ADB}">
              <a16:predDERef xmlns:a16="http://schemas.microsoft.com/office/drawing/2014/main" pred="{22A329C7-45A5-CF3A-C198-317C4FC36C2E}"/>
            </a:ext>
          </a:extLst>
        </xdr:cNvPr>
        <xdr:cNvSpPr txBox="1"/>
      </xdr:nvSpPr>
      <xdr:spPr>
        <a:xfrm>
          <a:off x="7296150" y="352424"/>
          <a:ext cx="4962525" cy="1781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Surface water Run-off </a:t>
          </a:r>
          <a:r>
            <a:rPr lang="en-US" sz="1400" b="0" i="1" baseline="0">
              <a:solidFill>
                <a:schemeClr val="dk1"/>
              </a:solidFill>
              <a:effectLst/>
              <a:latin typeface="+mn-lt"/>
              <a:ea typeface="+mn-ea"/>
              <a:cs typeface="+mn-cs"/>
            </a:rPr>
            <a:t>Discharge </a:t>
          </a:r>
          <a:r>
            <a:rPr lang="en-US" sz="1400" b="0" i="1">
              <a:solidFill>
                <a:schemeClr val="dk1"/>
              </a:solidFill>
              <a:effectLst/>
              <a:latin typeface="+mn-lt"/>
              <a:ea typeface="+mn-ea"/>
              <a:cs typeface="+mn-cs"/>
            </a:rPr>
            <a:t>Compliance Limits </a:t>
          </a:r>
          <a:r>
            <a:rPr lang="en-US" sz="1400" b="0">
              <a:solidFill>
                <a:schemeClr val="dk1"/>
              </a:solidFill>
              <a:effectLst/>
              <a:latin typeface="+mn-lt"/>
              <a:ea typeface="+mn-ea"/>
              <a:cs typeface="+mn-cs"/>
            </a:rPr>
            <a:t>table which is generally in Schedule 8 of your authorisation. This will tell you what parameters you need to report.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100" b="0" i="1">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0</xdr:colOff>
      <xdr:row>1</xdr:row>
      <xdr:rowOff>104774</xdr:rowOff>
    </xdr:from>
    <xdr:to>
      <xdr:col>14</xdr:col>
      <xdr:colOff>428625</xdr:colOff>
      <xdr:row>12</xdr:row>
      <xdr:rowOff>57149</xdr:rowOff>
    </xdr:to>
    <xdr:sp macro="" textlink="">
      <xdr:nvSpPr>
        <xdr:cNvPr id="2" name="TextBox 1">
          <a:extLst>
            <a:ext uri="{FF2B5EF4-FFF2-40B4-BE49-F238E27FC236}">
              <a16:creationId xmlns:a16="http://schemas.microsoft.com/office/drawing/2014/main" id="{5CD80D5D-E24B-FA32-0E99-548C13556EE9}"/>
            </a:ext>
          </a:extLst>
        </xdr:cNvPr>
        <xdr:cNvSpPr txBox="1"/>
      </xdr:nvSpPr>
      <xdr:spPr>
        <a:xfrm>
          <a:off x="6448425" y="371474"/>
          <a:ext cx="4933950" cy="22383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Standards for monitoring</a:t>
          </a:r>
          <a:r>
            <a:rPr lang="en-US" sz="1400" b="0" i="1" baseline="0">
              <a:solidFill>
                <a:schemeClr val="dk1"/>
              </a:solidFill>
              <a:effectLst/>
              <a:latin typeface="+mn-lt"/>
              <a:ea typeface="+mn-ea"/>
              <a:cs typeface="+mn-cs"/>
            </a:rPr>
            <a:t> emissions from landfill gas </a:t>
          </a:r>
          <a:r>
            <a:rPr lang="en-US" sz="1400" b="0">
              <a:solidFill>
                <a:schemeClr val="dk1"/>
              </a:solidFill>
              <a:effectLst/>
              <a:latin typeface="+mn-lt"/>
              <a:ea typeface="+mn-ea"/>
              <a:cs typeface="+mn-cs"/>
            </a:rPr>
            <a:t>table which is generally in Schedule 7 of your</a:t>
          </a:r>
          <a:r>
            <a:rPr lang="en-US" sz="1400" b="0" baseline="0">
              <a:solidFill>
                <a:schemeClr val="dk1"/>
              </a:solidFill>
              <a:effectLst/>
              <a:latin typeface="+mn-lt"/>
              <a:ea typeface="+mn-ea"/>
              <a:cs typeface="+mn-cs"/>
            </a:rPr>
            <a:t> authorisation</a:t>
          </a:r>
          <a:r>
            <a:rPr lang="en-US" sz="1400" b="0">
              <a:solidFill>
                <a:schemeClr val="dk1"/>
              </a:solidFill>
              <a:effectLst/>
              <a:latin typeface="+mn-lt"/>
              <a:ea typeface="+mn-ea"/>
              <a:cs typeface="+mn-cs"/>
            </a:rPr>
            <a:t>. Monitoring of</a:t>
          </a:r>
          <a:r>
            <a:rPr lang="en-US" sz="1400" b="0" baseline="0">
              <a:solidFill>
                <a:schemeClr val="dk1"/>
              </a:solidFill>
              <a:effectLst/>
              <a:latin typeface="+mn-lt"/>
              <a:ea typeface="+mn-ea"/>
              <a:cs typeface="+mn-cs"/>
            </a:rPr>
            <a:t> a LFG Flare Stack is typically undertaken annually but may not be required at all if it can be demonstrated that the Flare Stack has operated for less than 10% of the year.</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xdr:row>
      <xdr:rowOff>114300</xdr:rowOff>
    </xdr:from>
    <xdr:to>
      <xdr:col>12</xdr:col>
      <xdr:colOff>38100</xdr:colOff>
      <xdr:row>13</xdr:row>
      <xdr:rowOff>114300</xdr:rowOff>
    </xdr:to>
    <xdr:sp macro="" textlink="">
      <xdr:nvSpPr>
        <xdr:cNvPr id="2" name="TextBox 1">
          <a:extLst>
            <a:ext uri="{FF2B5EF4-FFF2-40B4-BE49-F238E27FC236}">
              <a16:creationId xmlns:a16="http://schemas.microsoft.com/office/drawing/2014/main" id="{EFD92995-9D52-4312-4404-F7ACA5268F1D}"/>
            </a:ext>
          </a:extLst>
        </xdr:cNvPr>
        <xdr:cNvSpPr txBox="1"/>
      </xdr:nvSpPr>
      <xdr:spPr>
        <a:xfrm>
          <a:off x="7077075" y="561975"/>
          <a:ext cx="5067300" cy="228600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Notes:</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Please refer to the </a:t>
          </a:r>
          <a:r>
            <a:rPr lang="en-US" sz="1400" b="0" i="1">
              <a:solidFill>
                <a:schemeClr val="dk1"/>
              </a:solidFill>
              <a:effectLst/>
              <a:latin typeface="+mn-lt"/>
              <a:ea typeface="+mn-ea"/>
              <a:cs typeface="+mn-cs"/>
            </a:rPr>
            <a:t>Standards for monitoring</a:t>
          </a:r>
          <a:r>
            <a:rPr lang="en-US" sz="1400" b="0" i="1" baseline="0">
              <a:solidFill>
                <a:schemeClr val="dk1"/>
              </a:solidFill>
              <a:effectLst/>
              <a:latin typeface="+mn-lt"/>
              <a:ea typeface="+mn-ea"/>
              <a:cs typeface="+mn-cs"/>
            </a:rPr>
            <a:t> emisisons from landfill gas </a:t>
          </a:r>
          <a:r>
            <a:rPr lang="en-US" sz="1400" b="0">
              <a:solidFill>
                <a:schemeClr val="dk1"/>
              </a:solidFill>
              <a:effectLst/>
              <a:latin typeface="+mn-lt"/>
              <a:ea typeface="+mn-ea"/>
              <a:cs typeface="+mn-cs"/>
            </a:rPr>
            <a:t>table which is generally in Schedule 7 of your</a:t>
          </a:r>
          <a:r>
            <a:rPr lang="en-US" sz="1400" b="0" baseline="0">
              <a:solidFill>
                <a:schemeClr val="dk1"/>
              </a:solidFill>
              <a:effectLst/>
              <a:latin typeface="+mn-lt"/>
              <a:ea typeface="+mn-ea"/>
              <a:cs typeface="+mn-cs"/>
            </a:rPr>
            <a:t> authorisation</a:t>
          </a:r>
          <a:r>
            <a:rPr lang="en-US" sz="1400" b="0">
              <a:solidFill>
                <a:schemeClr val="dk1"/>
              </a:solidFill>
              <a:effectLst/>
              <a:latin typeface="+mn-lt"/>
              <a:ea typeface="+mn-ea"/>
              <a:cs typeface="+mn-cs"/>
            </a:rPr>
            <a:t>. Monitoring of</a:t>
          </a:r>
          <a:r>
            <a:rPr lang="en-US" sz="1400" b="0" baseline="0">
              <a:solidFill>
                <a:schemeClr val="dk1"/>
              </a:solidFill>
              <a:effectLst/>
              <a:latin typeface="+mn-lt"/>
              <a:ea typeface="+mn-ea"/>
              <a:cs typeface="+mn-cs"/>
            </a:rPr>
            <a:t> a LFG Engines are typically undertaken annually. Please refer to you authorisation to confirm frequency of monitoring.</a:t>
          </a:r>
          <a:endParaRPr lang="en-GB" sz="1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dk1"/>
              </a:solidFill>
              <a:effectLst/>
              <a:latin typeface="+mn-lt"/>
              <a:ea typeface="+mn-ea"/>
              <a:cs typeface="+mn-cs"/>
            </a:rPr>
            <a:t>Further rows can be added to the table. Please refer to guidance document '</a:t>
          </a:r>
          <a:r>
            <a:rPr lang="en-US" sz="1400" b="0" i="1">
              <a:solidFill>
                <a:schemeClr val="dk1"/>
              </a:solidFill>
              <a:effectLst/>
              <a:latin typeface="+mn-lt"/>
              <a:ea typeface="+mn-ea"/>
              <a:cs typeface="+mn-cs"/>
            </a:rPr>
            <a:t>How to fill in your Landfill Emissions Return</a:t>
          </a:r>
          <a:r>
            <a:rPr lang="en-US" sz="1800" b="0" baseline="0">
              <a:solidFill>
                <a:schemeClr val="dk1"/>
              </a:solidFill>
              <a:effectLst/>
              <a:latin typeface="+mn-lt"/>
              <a:ea typeface="+mn-ea"/>
              <a:cs typeface="+mn-cs"/>
            </a:rPr>
            <a:t>' </a:t>
          </a:r>
          <a:r>
            <a:rPr lang="en-US" sz="1400" b="0" baseline="0">
              <a:solidFill>
                <a:schemeClr val="dk1"/>
              </a:solidFill>
              <a:effectLst/>
              <a:latin typeface="+mn-lt"/>
              <a:ea typeface="+mn-ea"/>
              <a:cs typeface="+mn-cs"/>
            </a:rPr>
            <a:t>for examples of how this table should be filled out</a:t>
          </a:r>
          <a:r>
            <a:rPr lang="en-US" sz="1400" b="0">
              <a:solidFill>
                <a:schemeClr val="dk1"/>
              </a:solidFill>
              <a:effectLst/>
              <a:latin typeface="+mn-lt"/>
              <a:ea typeface="+mn-ea"/>
              <a:cs typeface="+mn-cs"/>
            </a:rPr>
            <a:t>.</a:t>
          </a:r>
          <a:endParaRPr lang="en-GB" sz="1400">
            <a:effectLst/>
          </a:endParaRPr>
        </a:p>
        <a:p>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xdr:colOff>
      <xdr:row>1</xdr:row>
      <xdr:rowOff>114299</xdr:rowOff>
    </xdr:from>
    <xdr:to>
      <xdr:col>15</xdr:col>
      <xdr:colOff>161926</xdr:colOff>
      <xdr:row>19</xdr:row>
      <xdr:rowOff>152400</xdr:rowOff>
    </xdr:to>
    <xdr:sp macro="" textlink="">
      <xdr:nvSpPr>
        <xdr:cNvPr id="2" name="TextBox 1">
          <a:extLst>
            <a:ext uri="{FF2B5EF4-FFF2-40B4-BE49-F238E27FC236}">
              <a16:creationId xmlns:a16="http://schemas.microsoft.com/office/drawing/2014/main" id="{89ABBEB0-0226-A210-9C19-D9E8049AC08D}"/>
            </a:ext>
          </a:extLst>
        </xdr:cNvPr>
        <xdr:cNvSpPr txBox="1"/>
      </xdr:nvSpPr>
      <xdr:spPr>
        <a:xfrm>
          <a:off x="13496926" y="561974"/>
          <a:ext cx="3829050" cy="3467101"/>
        </a:xfrm>
        <a:prstGeom prst="rect">
          <a:avLst/>
        </a:prstGeom>
        <a:solidFill>
          <a:schemeClr val="accent6">
            <a:lumMod val="20000"/>
            <a:lumOff val="80000"/>
          </a:schemeClr>
        </a:solidFill>
        <a:ln w="9525" cmpd="sng">
          <a:solidFill>
            <a:schemeClr val="lt1">
              <a:shade val="50000"/>
            </a:schemeClr>
          </a:solidFill>
        </a:ln>
      </xdr:spPr>
      <xdr:txBody>
        <a:bodyPr vertOverflow="clip" horzOverflow="clip" rtlCol="0" anchor="t"/>
        <a:lstStyle/>
        <a:p>
          <a:r>
            <a:rPr lang="en-US" sz="1400" b="1" u="sng">
              <a:effectLst/>
              <a:latin typeface="+mn-lt"/>
              <a:ea typeface="+mn-ea"/>
              <a:cs typeface="+mn-cs"/>
            </a:rPr>
            <a:t>Notes:</a:t>
          </a:r>
          <a:endParaRPr lang="en-GB" sz="1400">
            <a:effectLst/>
          </a:endParaRPr>
        </a:p>
        <a:p>
          <a:r>
            <a:rPr lang="en-US" sz="1400" b="0">
              <a:effectLst/>
              <a:latin typeface="+mn-lt"/>
              <a:ea typeface="+mn-ea"/>
              <a:cs typeface="+mn-cs"/>
            </a:rPr>
            <a:t>Please refer to the </a:t>
          </a:r>
          <a:r>
            <a:rPr lang="en-US" sz="1400" b="0" i="1">
              <a:effectLst/>
              <a:latin typeface="+mn-lt"/>
              <a:ea typeface="+mn-ea"/>
              <a:cs typeface="+mn-cs"/>
            </a:rPr>
            <a:t>Data</a:t>
          </a:r>
          <a:r>
            <a:rPr lang="en-US" sz="1400" b="0" i="1" baseline="0">
              <a:effectLst/>
              <a:latin typeface="+mn-lt"/>
              <a:ea typeface="+mn-ea"/>
              <a:cs typeface="+mn-cs"/>
            </a:rPr>
            <a:t> Reporting </a:t>
          </a:r>
          <a:r>
            <a:rPr lang="en-US" sz="1400" b="0">
              <a:effectLst/>
              <a:latin typeface="+mn-lt"/>
              <a:ea typeface="+mn-ea"/>
              <a:cs typeface="+mn-cs"/>
            </a:rPr>
            <a:t>table which is generally in Schedule 11 of your authorisation. </a:t>
          </a:r>
          <a:r>
            <a:rPr lang="en-GB" sz="1400">
              <a:effectLst/>
              <a:latin typeface="+mn-lt"/>
              <a:ea typeface="+mn-ea"/>
              <a:cs typeface="+mn-cs"/>
            </a:rPr>
            <a:t>SEPA is required to compile data around the amounts of landfill gas collected in Scotland for the calendar year </a:t>
          </a:r>
          <a:r>
            <a:rPr lang="en-US" sz="1400">
              <a:effectLst/>
              <a:latin typeface="+mn-lt"/>
              <a:ea typeface="+mn-ea"/>
              <a:cs typeface="+mn-cs"/>
            </a:rPr>
            <a:t>for inclusion within the National Atmospheric Emissions Inventory (NAEI), which includes emissions of air quality (AQ) pollutants and greenhouse gases (GHG) and is produced on behalf of the Department of Environment, Food and Rural Affairs (Defra) and the Department for Business, Energy and Industrial Strategy (BEIS). </a:t>
          </a:r>
        </a:p>
        <a:p>
          <a:pPr marL="0" marR="0" lvl="0" indent="0" defTabSz="914400" eaLnBrk="1" fontAlgn="auto" latinLnBrk="0" hangingPunct="1">
            <a:lnSpc>
              <a:spcPct val="100000"/>
            </a:lnSpc>
            <a:spcBef>
              <a:spcPts val="0"/>
            </a:spcBef>
            <a:spcAft>
              <a:spcPts val="0"/>
            </a:spcAft>
            <a:buClrTx/>
            <a:buSzTx/>
            <a:buFontTx/>
            <a:buNone/>
            <a:tabLst/>
            <a:defRPr/>
          </a:pPr>
          <a:r>
            <a:rPr lang="en-US" sz="1400" b="0">
              <a:effectLst/>
              <a:latin typeface="+mn-lt"/>
              <a:ea typeface="+mn-ea"/>
              <a:cs typeface="+mn-cs"/>
            </a:rPr>
            <a:t>Please refer to guidance document</a:t>
          </a:r>
          <a:r>
            <a:rPr lang="en-US" sz="1400" b="0" baseline="0">
              <a:effectLst/>
              <a:latin typeface="+mn-lt"/>
              <a:ea typeface="+mn-ea"/>
              <a:cs typeface="+mn-cs"/>
            </a:rPr>
            <a:t> </a:t>
          </a:r>
          <a:r>
            <a:rPr lang="en-US" sz="1400" b="0">
              <a:effectLst/>
              <a:latin typeface="+mn-lt"/>
              <a:ea typeface="+mn-ea"/>
              <a:cs typeface="+mn-cs"/>
            </a:rPr>
            <a:t>'</a:t>
          </a:r>
          <a:r>
            <a:rPr lang="en-US" sz="1400" b="0" i="1">
              <a:effectLst/>
              <a:latin typeface="+mn-lt"/>
              <a:ea typeface="+mn-ea"/>
              <a:cs typeface="+mn-cs"/>
            </a:rPr>
            <a:t>How to fill in your Landfill Emissions Return</a:t>
          </a:r>
          <a:r>
            <a:rPr lang="en-US" sz="1400" b="0" baseline="0">
              <a:effectLst/>
              <a:latin typeface="+mn-lt"/>
              <a:ea typeface="+mn-ea"/>
              <a:cs typeface="+mn-cs"/>
            </a:rPr>
            <a:t>' for examples of how this table should be filled out</a:t>
          </a:r>
          <a:r>
            <a:rPr lang="en-US" sz="1400" b="0">
              <a:effectLst/>
              <a:latin typeface="+mn-lt"/>
              <a:ea typeface="+mn-ea"/>
              <a:cs typeface="+mn-cs"/>
            </a:rPr>
            <a:t>.</a:t>
          </a:r>
          <a:endParaRPr lang="en-GB" sz="1400">
            <a:effectLst/>
          </a:endParaRP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DE250-7B69-4C4C-8D9D-98515F2A8F6A}">
  <sheetPr codeName="Sheet1"/>
  <dimension ref="B1:L20"/>
  <sheetViews>
    <sheetView showGridLines="0" showRowColHeaders="0" workbookViewId="0">
      <selection activeCell="Q20" sqref="Q20"/>
    </sheetView>
  </sheetViews>
  <sheetFormatPr defaultRowHeight="14.45"/>
  <cols>
    <col min="1" max="1" width="4.7109375" customWidth="1"/>
    <col min="4" max="4" width="12.28515625" customWidth="1"/>
  </cols>
  <sheetData>
    <row r="1" spans="2:12" ht="15" thickBot="1"/>
    <row r="2" spans="2:12" ht="15" customHeight="1">
      <c r="B2" s="3"/>
      <c r="C2" s="4"/>
      <c r="D2" s="4"/>
      <c r="E2" s="4"/>
      <c r="F2" s="4"/>
      <c r="G2" s="4"/>
      <c r="H2" s="4"/>
      <c r="I2" s="4"/>
      <c r="J2" s="4"/>
      <c r="K2" s="4"/>
      <c r="L2" s="5"/>
    </row>
    <row r="3" spans="2:12" ht="15" customHeight="1">
      <c r="B3" s="6"/>
      <c r="C3" s="7"/>
      <c r="D3" s="7"/>
      <c r="E3" s="7"/>
      <c r="F3" s="7"/>
      <c r="G3" s="7"/>
      <c r="H3" s="7"/>
      <c r="I3" s="7"/>
      <c r="J3" s="7"/>
      <c r="K3" s="7"/>
      <c r="L3" s="8"/>
    </row>
    <row r="4" spans="2:12" ht="15" customHeight="1">
      <c r="B4" s="6"/>
      <c r="C4" s="7"/>
      <c r="D4" s="7"/>
      <c r="E4" s="7"/>
      <c r="F4" s="7"/>
      <c r="G4" s="7"/>
      <c r="H4" s="7"/>
      <c r="I4" s="7"/>
      <c r="J4" s="7"/>
      <c r="K4" s="7"/>
      <c r="L4" s="8"/>
    </row>
    <row r="5" spans="2:12" ht="21.75" customHeight="1">
      <c r="B5" s="6"/>
      <c r="C5" s="56" t="s">
        <v>0</v>
      </c>
      <c r="D5" s="57"/>
      <c r="E5" s="57"/>
      <c r="F5" s="56"/>
      <c r="G5" s="56"/>
      <c r="H5" s="55"/>
      <c r="I5" s="7"/>
      <c r="J5" s="7"/>
      <c r="K5" s="7"/>
      <c r="L5" s="8"/>
    </row>
    <row r="6" spans="2:12" ht="15.75" customHeight="1" thickBot="1">
      <c r="B6" s="9"/>
      <c r="C6" s="10"/>
      <c r="D6" s="10"/>
      <c r="E6" s="10"/>
      <c r="F6" s="10"/>
      <c r="G6" s="10"/>
      <c r="H6" s="10"/>
      <c r="I6" s="10"/>
      <c r="J6" s="10"/>
      <c r="K6" s="10"/>
      <c r="L6" s="11"/>
    </row>
    <row r="9" spans="2:12" ht="14.65" customHeight="1">
      <c r="B9" s="84" t="s">
        <v>1</v>
      </c>
      <c r="C9" s="85"/>
      <c r="D9" s="85"/>
      <c r="E9" s="85"/>
      <c r="F9" s="85"/>
      <c r="G9" s="85"/>
      <c r="H9" s="85"/>
      <c r="I9" s="85"/>
      <c r="J9" s="85"/>
      <c r="K9" s="85"/>
      <c r="L9" s="86"/>
    </row>
    <row r="10" spans="2:12" ht="14.65" customHeight="1">
      <c r="B10" s="87"/>
      <c r="C10" s="88"/>
      <c r="D10" s="88"/>
      <c r="E10" s="88"/>
      <c r="F10" s="88"/>
      <c r="G10" s="88"/>
      <c r="H10" s="88"/>
      <c r="I10" s="88"/>
      <c r="J10" s="88"/>
      <c r="K10" s="88"/>
      <c r="L10" s="89"/>
    </row>
    <row r="11" spans="2:12" ht="14.65" customHeight="1">
      <c r="B11" s="87"/>
      <c r="C11" s="88"/>
      <c r="D11" s="88"/>
      <c r="E11" s="88"/>
      <c r="F11" s="88"/>
      <c r="G11" s="88"/>
      <c r="H11" s="88"/>
      <c r="I11" s="88"/>
      <c r="J11" s="88"/>
      <c r="K11" s="88"/>
      <c r="L11" s="89"/>
    </row>
    <row r="12" spans="2:12" ht="14.65" customHeight="1">
      <c r="B12" s="87"/>
      <c r="C12" s="88"/>
      <c r="D12" s="88"/>
      <c r="E12" s="88"/>
      <c r="F12" s="88"/>
      <c r="G12" s="88"/>
      <c r="H12" s="88"/>
      <c r="I12" s="88"/>
      <c r="J12" s="88"/>
      <c r="K12" s="88"/>
      <c r="L12" s="89"/>
    </row>
    <row r="13" spans="2:12" ht="14.65" customHeight="1">
      <c r="B13" s="87"/>
      <c r="C13" s="88"/>
      <c r="D13" s="88"/>
      <c r="E13" s="88"/>
      <c r="F13" s="88"/>
      <c r="G13" s="88"/>
      <c r="H13" s="88"/>
      <c r="I13" s="88"/>
      <c r="J13" s="88"/>
      <c r="K13" s="88"/>
      <c r="L13" s="89"/>
    </row>
    <row r="14" spans="2:12" ht="14.65" customHeight="1">
      <c r="B14" s="87"/>
      <c r="C14" s="88"/>
      <c r="D14" s="88"/>
      <c r="E14" s="88"/>
      <c r="F14" s="88"/>
      <c r="G14" s="88"/>
      <c r="H14" s="88"/>
      <c r="I14" s="88"/>
      <c r="J14" s="88"/>
      <c r="K14" s="88"/>
      <c r="L14" s="89"/>
    </row>
    <row r="15" spans="2:12" ht="14.65" customHeight="1">
      <c r="B15" s="87"/>
      <c r="C15" s="88"/>
      <c r="D15" s="88"/>
      <c r="E15" s="88"/>
      <c r="F15" s="88"/>
      <c r="G15" s="88"/>
      <c r="H15" s="88"/>
      <c r="I15" s="88"/>
      <c r="J15" s="88"/>
      <c r="K15" s="88"/>
      <c r="L15" s="89"/>
    </row>
    <row r="16" spans="2:12" ht="14.65" customHeight="1">
      <c r="B16" s="87"/>
      <c r="C16" s="88"/>
      <c r="D16" s="88"/>
      <c r="E16" s="88"/>
      <c r="F16" s="88"/>
      <c r="G16" s="88"/>
      <c r="H16" s="88"/>
      <c r="I16" s="88"/>
      <c r="J16" s="88"/>
      <c r="K16" s="88"/>
      <c r="L16" s="89"/>
    </row>
    <row r="17" spans="2:12" ht="14.65" customHeight="1">
      <c r="B17" s="87"/>
      <c r="C17" s="88"/>
      <c r="D17" s="88"/>
      <c r="E17" s="88"/>
      <c r="F17" s="88"/>
      <c r="G17" s="88"/>
      <c r="H17" s="88"/>
      <c r="I17" s="88"/>
      <c r="J17" s="88"/>
      <c r="K17" s="88"/>
      <c r="L17" s="89"/>
    </row>
    <row r="18" spans="2:12" ht="14.65" customHeight="1">
      <c r="B18" s="87"/>
      <c r="C18" s="88"/>
      <c r="D18" s="88"/>
      <c r="E18" s="88"/>
      <c r="F18" s="88"/>
      <c r="G18" s="88"/>
      <c r="H18" s="88"/>
      <c r="I18" s="88"/>
      <c r="J18" s="88"/>
      <c r="K18" s="88"/>
      <c r="L18" s="89"/>
    </row>
    <row r="19" spans="2:12" ht="14.65" customHeight="1">
      <c r="B19" s="87"/>
      <c r="C19" s="88"/>
      <c r="D19" s="88"/>
      <c r="E19" s="88"/>
      <c r="F19" s="88"/>
      <c r="G19" s="88"/>
      <c r="H19" s="88"/>
      <c r="I19" s="88"/>
      <c r="J19" s="88"/>
      <c r="K19" s="88"/>
      <c r="L19" s="89"/>
    </row>
    <row r="20" spans="2:12" ht="235.5" customHeight="1">
      <c r="B20" s="90"/>
      <c r="C20" s="91"/>
      <c r="D20" s="91"/>
      <c r="E20" s="91"/>
      <c r="F20" s="91"/>
      <c r="G20" s="91"/>
      <c r="H20" s="91"/>
      <c r="I20" s="91"/>
      <c r="J20" s="91"/>
      <c r="K20" s="91"/>
      <c r="L20" s="92"/>
    </row>
  </sheetData>
  <sheetProtection insertRows="0" deleteRows="0" selectLockedCells="1"/>
  <mergeCells count="1">
    <mergeCell ref="B9:L20"/>
  </mergeCells>
  <pageMargins left="0.7" right="0.7" top="0.75" bottom="0.75" header="0.3" footer="0.3"/>
  <pageSetup paperSize="9" orientation="portrait" r:id="rId1"/>
  <headerFooter>
    <oddHeader>&amp;C&amp;"Calibri"&amp;10&amp;K0000FF OFFICIAL&amp;1#_x000D_</oddHeader>
    <oddFooter>&amp;C_x000D_&amp;1#&amp;"Calibri"&amp;10&amp;K0000FF 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FBC81-A15B-4ABF-86EB-F46FFAC9E780}">
  <sheetPr codeName="Sheet10">
    <tabColor theme="7" tint="0.79998168889431442"/>
  </sheetPr>
  <dimension ref="A1:L20"/>
  <sheetViews>
    <sheetView showGridLines="0" workbookViewId="0">
      <selection activeCell="C8" sqref="C8"/>
    </sheetView>
  </sheetViews>
  <sheetFormatPr defaultRowHeight="14.45"/>
  <cols>
    <col min="1" max="1" width="15.5703125" style="47" customWidth="1"/>
    <col min="2" max="2" width="14" style="47" customWidth="1"/>
    <col min="3" max="3" width="17" style="47" customWidth="1"/>
    <col min="4" max="4" width="15.5703125" style="47" customWidth="1"/>
    <col min="5" max="5" width="10.5703125" style="47" customWidth="1"/>
    <col min="6" max="6" width="10.7109375" style="47" customWidth="1"/>
    <col min="7" max="7" width="14.28515625" style="47" customWidth="1"/>
    <col min="8" max="8" width="18.7109375" style="47" customWidth="1"/>
    <col min="9" max="9" width="3.28515625" customWidth="1"/>
    <col min="10" max="10" width="5.28515625" customWidth="1"/>
    <col min="11" max="11" width="18.42578125" customWidth="1"/>
  </cols>
  <sheetData>
    <row r="1" spans="1:12" ht="35.25" customHeight="1" thickBot="1">
      <c r="A1" s="54" t="s">
        <v>88</v>
      </c>
      <c r="B1" s="54" t="s">
        <v>89</v>
      </c>
      <c r="C1" s="54" t="s">
        <v>90</v>
      </c>
      <c r="D1" s="54" t="s">
        <v>91</v>
      </c>
      <c r="E1" s="54" t="s">
        <v>92</v>
      </c>
      <c r="F1" s="54" t="s">
        <v>93</v>
      </c>
      <c r="G1" s="54" t="s">
        <v>94</v>
      </c>
      <c r="H1" s="54" t="s">
        <v>95</v>
      </c>
      <c r="K1" s="95" t="s">
        <v>96</v>
      </c>
      <c r="L1" s="96"/>
    </row>
    <row r="2" spans="1:12" s="35" customFormat="1" ht="15" customHeight="1">
      <c r="A2" s="46"/>
      <c r="B2" s="46"/>
      <c r="C2" s="46"/>
      <c r="D2" s="46"/>
      <c r="E2" s="46"/>
      <c r="F2" s="46"/>
      <c r="G2" s="46"/>
      <c r="H2" s="46"/>
    </row>
    <row r="3" spans="1:12" s="35" customFormat="1" ht="15" customHeight="1">
      <c r="A3" s="46"/>
      <c r="B3" s="46"/>
      <c r="C3" s="46"/>
      <c r="D3" s="46"/>
      <c r="E3" s="46"/>
      <c r="F3" s="46"/>
      <c r="G3" s="46"/>
      <c r="H3" s="46"/>
    </row>
    <row r="4" spans="1:12" s="35" customFormat="1" ht="15" customHeight="1">
      <c r="A4" s="46"/>
      <c r="B4" s="49"/>
      <c r="C4" s="49"/>
      <c r="D4" s="49"/>
      <c r="E4" s="49"/>
      <c r="F4" s="49"/>
      <c r="G4" s="49"/>
      <c r="H4" s="49"/>
      <c r="I4" s="41"/>
    </row>
    <row r="5" spans="1:12" s="35" customFormat="1" ht="15" customHeight="1">
      <c r="A5" s="46"/>
      <c r="B5" s="46"/>
      <c r="C5" s="46"/>
      <c r="D5" s="46"/>
      <c r="E5" s="46"/>
      <c r="F5" s="46"/>
      <c r="G5" s="46"/>
      <c r="H5" s="46"/>
    </row>
    <row r="6" spans="1:12" s="35" customFormat="1" ht="15" customHeight="1">
      <c r="A6" s="46"/>
      <c r="B6" s="46"/>
      <c r="C6" s="46"/>
      <c r="D6" s="46"/>
      <c r="E6" s="46"/>
      <c r="F6" s="46"/>
      <c r="G6" s="46"/>
      <c r="H6" s="46"/>
    </row>
    <row r="7" spans="1:12" s="35" customFormat="1" ht="15" customHeight="1">
      <c r="A7" s="46"/>
      <c r="B7" s="46"/>
      <c r="C7" s="46"/>
      <c r="D7" s="46"/>
      <c r="E7" s="46"/>
      <c r="F7" s="46"/>
      <c r="G7" s="46"/>
      <c r="H7" s="46"/>
    </row>
    <row r="8" spans="1:12" s="35" customFormat="1" ht="15" customHeight="1">
      <c r="A8" s="46"/>
      <c r="B8" s="46"/>
      <c r="C8" s="46"/>
      <c r="D8" s="46"/>
      <c r="E8" s="46"/>
      <c r="F8" s="46"/>
      <c r="G8" s="46"/>
      <c r="H8" s="46"/>
    </row>
    <row r="9" spans="1:12" s="35" customFormat="1" ht="15" customHeight="1">
      <c r="A9" s="46"/>
      <c r="B9" s="46"/>
      <c r="C9" s="46"/>
      <c r="D9" s="46"/>
      <c r="E9" s="46"/>
      <c r="F9" s="46"/>
      <c r="G9" s="46"/>
      <c r="H9" s="46"/>
    </row>
    <row r="10" spans="1:12" s="35" customFormat="1" ht="15" customHeight="1">
      <c r="A10" s="46"/>
      <c r="B10" s="46"/>
      <c r="C10" s="46"/>
      <c r="D10" s="46"/>
      <c r="E10" s="46"/>
      <c r="F10" s="46"/>
      <c r="G10" s="46"/>
      <c r="H10" s="46"/>
    </row>
    <row r="11" spans="1:12" s="35" customFormat="1" ht="15" customHeight="1">
      <c r="A11" s="46"/>
      <c r="B11" s="46"/>
      <c r="C11" s="46"/>
      <c r="D11" s="46"/>
      <c r="E11" s="46"/>
      <c r="F11" s="46"/>
      <c r="G11" s="46"/>
      <c r="H11" s="46"/>
    </row>
    <row r="12" spans="1:12" s="35" customFormat="1" ht="15" customHeight="1">
      <c r="A12" s="46"/>
      <c r="B12" s="46"/>
      <c r="C12" s="46"/>
      <c r="D12" s="46"/>
      <c r="E12" s="46"/>
      <c r="F12" s="46"/>
      <c r="G12" s="46"/>
      <c r="H12" s="46"/>
    </row>
    <row r="13" spans="1:12" s="35" customFormat="1" ht="15" customHeight="1">
      <c r="A13" s="46"/>
      <c r="B13" s="46"/>
      <c r="C13" s="46"/>
      <c r="D13" s="46"/>
      <c r="E13" s="46"/>
      <c r="F13" s="46"/>
      <c r="G13" s="46"/>
      <c r="H13" s="46"/>
    </row>
    <row r="14" spans="1:12" s="35" customFormat="1" ht="15" customHeight="1">
      <c r="A14" s="46"/>
      <c r="B14" s="46"/>
      <c r="C14" s="46"/>
      <c r="D14" s="46"/>
      <c r="E14" s="46"/>
      <c r="F14" s="46"/>
      <c r="G14" s="46"/>
      <c r="H14" s="46"/>
    </row>
    <row r="15" spans="1:12" s="35" customFormat="1" ht="15" customHeight="1">
      <c r="A15" s="46"/>
      <c r="B15" s="46"/>
      <c r="C15" s="46"/>
      <c r="D15" s="46"/>
      <c r="E15" s="46"/>
      <c r="F15" s="46"/>
      <c r="G15" s="46"/>
      <c r="H15" s="46"/>
    </row>
    <row r="16" spans="1:12" s="35" customFormat="1" ht="15" customHeight="1">
      <c r="A16" s="46"/>
      <c r="B16" s="46"/>
      <c r="C16" s="46"/>
      <c r="D16" s="46"/>
      <c r="E16" s="46"/>
      <c r="F16" s="46"/>
      <c r="G16" s="46"/>
      <c r="H16" s="46"/>
    </row>
    <row r="17" spans="1:8" s="35" customFormat="1" ht="15" customHeight="1">
      <c r="A17" s="46"/>
      <c r="B17" s="46"/>
      <c r="C17" s="46"/>
      <c r="D17" s="46"/>
      <c r="E17" s="46"/>
      <c r="F17" s="46"/>
      <c r="G17" s="46"/>
      <c r="H17" s="46"/>
    </row>
    <row r="18" spans="1:8" s="35" customFormat="1" ht="15" customHeight="1">
      <c r="A18" s="46"/>
      <c r="B18" s="46"/>
      <c r="C18" s="46"/>
      <c r="D18" s="46"/>
      <c r="E18" s="46"/>
      <c r="F18" s="46"/>
      <c r="G18" s="46"/>
      <c r="H18" s="46"/>
    </row>
    <row r="19" spans="1:8" s="35" customFormat="1" ht="15" customHeight="1">
      <c r="A19" s="46"/>
      <c r="B19" s="46"/>
      <c r="C19" s="46"/>
      <c r="D19" s="46"/>
      <c r="E19" s="46"/>
      <c r="F19" s="46"/>
      <c r="G19" s="46"/>
      <c r="H19" s="46"/>
    </row>
    <row r="20" spans="1:8" s="35" customFormat="1" ht="15" customHeight="1">
      <c r="A20" s="46"/>
      <c r="B20" s="46"/>
      <c r="C20" s="46"/>
      <c r="D20" s="46"/>
      <c r="E20" s="46"/>
      <c r="F20" s="46"/>
      <c r="G20" s="46"/>
      <c r="H20" s="46"/>
    </row>
  </sheetData>
  <sheetProtection algorithmName="SHA-512" hashValue="hqGDAlXXv91kbnXNPV11M+Mn9Kybyx4T9+WDzsBK9fA1x8Bc0zQG3RsEluZwc7Gs+Xgm+wQ9pYLKw1v1d6YZdQ==" saltValue="5Nu+uQTLRJ21NrSrFKUO6A==" spinCount="100000" sheet="1" insertRows="0" deleteRows="0" selectLockedCells="1"/>
  <mergeCells count="1">
    <mergeCell ref="K1:L1"/>
  </mergeCells>
  <phoneticPr fontId="2" type="noConversion"/>
  <dataValidations count="2">
    <dataValidation type="decimal" operator="greaterThanOrEqual" allowBlank="1" showInputMessage="1" showErrorMessage="1" errorTitle="Value" error="Please enter a value greater than or equal to 0" sqref="A1:A1048576 B2:H1048576" xr:uid="{57C84D04-72E9-4652-BD60-3821FA15DF6D}">
      <formula1>0</formula1>
    </dataValidation>
    <dataValidation operator="greaterThanOrEqual" allowBlank="1" showInputMessage="1" showErrorMessage="1" errorTitle="Value" error="Please enter a value greater than or equal to 0" sqref="B1:H1" xr:uid="{A1265BE6-93A1-49E4-A34E-3F7C0F791524}"/>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9" tint="0.79998168889431442"/>
  </sheetPr>
  <dimension ref="B1:I12"/>
  <sheetViews>
    <sheetView showGridLines="0" showRowColHeaders="0" zoomScaleNormal="100" workbookViewId="0">
      <selection activeCell="C3" sqref="C3"/>
    </sheetView>
  </sheetViews>
  <sheetFormatPr defaultRowHeight="14.45"/>
  <cols>
    <col min="1" max="1" width="8.28515625" customWidth="1"/>
    <col min="2" max="2" width="38" customWidth="1"/>
    <col min="3" max="3" width="65" bestFit="1" customWidth="1"/>
    <col min="4" max="4" width="2" customWidth="1"/>
    <col min="5" max="5" width="7.7109375" customWidth="1"/>
    <col min="6" max="6" width="14.42578125" customWidth="1"/>
    <col min="7" max="7" width="12.7109375" customWidth="1"/>
    <col min="8" max="8" width="31.28515625" customWidth="1"/>
    <col min="9" max="9" width="26.7109375" customWidth="1"/>
  </cols>
  <sheetData>
    <row r="1" spans="2:9" ht="15" thickBot="1"/>
    <row r="2" spans="2:9" ht="24.75" customHeight="1" thickBot="1">
      <c r="B2" s="18" t="s">
        <v>2</v>
      </c>
      <c r="C2" t="s">
        <v>3</v>
      </c>
    </row>
    <row r="3" spans="2:9" ht="26.25" customHeight="1" thickBot="1">
      <c r="C3" s="19" t="s">
        <v>4</v>
      </c>
    </row>
    <row r="4" spans="2:9" ht="33" customHeight="1" thickBot="1">
      <c r="B4" s="20" t="s">
        <v>5</v>
      </c>
      <c r="C4" s="1"/>
      <c r="G4" s="21" t="s">
        <v>6</v>
      </c>
    </row>
    <row r="5" spans="2:9" ht="33" customHeight="1">
      <c r="B5" s="20" t="s">
        <v>7</v>
      </c>
      <c r="C5" s="1"/>
      <c r="G5" s="22" t="s">
        <v>8</v>
      </c>
      <c r="H5" s="23" t="s">
        <v>9</v>
      </c>
      <c r="I5" s="24" t="s">
        <v>10</v>
      </c>
    </row>
    <row r="6" spans="2:9" ht="33" customHeight="1">
      <c r="B6" s="20" t="s">
        <v>11</v>
      </c>
      <c r="C6" s="1"/>
      <c r="E6" s="25" t="str">
        <f xml:space="preserve"> IF(   ISBLANK(C6),"", IF(AND( OR(LEFT(C6,6)="PPC/A/",LEFT(C6,6)="PPC/B/",LEFT(C6,6)="PPC/E/",LEFT(C6,6)="PPC/N/",LEFT(C6,6)="PPC/W/"), ISNUMBER(INT(RIGHT(C6,7))),LEN(C6)=13),"Pass","Issue"))</f>
        <v/>
      </c>
      <c r="G6" s="26" t="s">
        <v>12</v>
      </c>
      <c r="H6" s="27" t="s">
        <v>13</v>
      </c>
      <c r="I6" s="62" t="s">
        <v>14</v>
      </c>
    </row>
    <row r="7" spans="2:9" ht="33" customHeight="1">
      <c r="B7" s="20" t="s">
        <v>15</v>
      </c>
      <c r="C7" s="1"/>
      <c r="E7" s="25" t="str">
        <f>IF(ISBLANK(C7),"",IF(AND(C7&gt;2000,C7&lt;2050),"Pass","Issue"))</f>
        <v/>
      </c>
      <c r="G7" s="28" t="s">
        <v>16</v>
      </c>
      <c r="H7" s="29" t="s">
        <v>17</v>
      </c>
      <c r="I7" s="63" t="s">
        <v>18</v>
      </c>
    </row>
    <row r="8" spans="2:9" ht="33" customHeight="1">
      <c r="B8" s="20" t="s">
        <v>19</v>
      </c>
      <c r="C8" s="1"/>
      <c r="E8" s="30" t="str">
        <f xml:space="preserve"> IF(ISBLANK(C8),"",  IF(AND(C8&gt;0,C8&lt;5),"Pass","Issue"))</f>
        <v/>
      </c>
      <c r="G8" s="28" t="s">
        <v>20</v>
      </c>
      <c r="H8" s="29" t="s">
        <v>21</v>
      </c>
      <c r="I8" s="63" t="s">
        <v>22</v>
      </c>
    </row>
    <row r="9" spans="2:9" ht="33" customHeight="1">
      <c r="B9" s="20" t="s">
        <v>23</v>
      </c>
      <c r="C9" s="1"/>
      <c r="E9" s="31"/>
      <c r="G9" s="32" t="s">
        <v>24</v>
      </c>
      <c r="H9" s="33" t="s">
        <v>25</v>
      </c>
      <c r="I9" s="64" t="s">
        <v>26</v>
      </c>
    </row>
    <row r="10" spans="2:9" ht="33" customHeight="1" thickBot="1">
      <c r="B10" s="20" t="s">
        <v>27</v>
      </c>
      <c r="C10" s="1"/>
      <c r="E10" s="31"/>
    </row>
    <row r="11" spans="2:9" ht="33" customHeight="1" thickBot="1">
      <c r="B11" s="34" t="s">
        <v>28</v>
      </c>
      <c r="C11" s="1"/>
      <c r="E11" s="30" t="str">
        <f>IF(ISBLANK(C11),"",  IF(OR(C11="Yes",C11="No"),"Pass","Issue"))</f>
        <v/>
      </c>
    </row>
    <row r="12" spans="2:9" ht="128.25" customHeight="1">
      <c r="B12" s="58" t="s">
        <v>29</v>
      </c>
      <c r="C12" s="2"/>
    </row>
  </sheetData>
  <sheetProtection insertRows="0" deleteRows="0" selectLockedCells="1"/>
  <phoneticPr fontId="2" type="noConversion"/>
  <conditionalFormatting sqref="E6:E11">
    <cfRule type="cellIs" dxfId="1" priority="1" operator="equal">
      <formula>"Issue"</formula>
    </cfRule>
    <cfRule type="cellIs" dxfId="0" priority="2" operator="equal">
      <formula>"Pass"</formula>
    </cfRule>
  </conditionalFormatting>
  <dataValidations count="4">
    <dataValidation type="whole" allowBlank="1" showInputMessage="1" showErrorMessage="1" errorTitle="Year" error="Please enter a year in the format XXXX i.e. 2023" sqref="C7" xr:uid="{E0A80B38-5403-48F6-88E4-73FFCB53445D}">
      <formula1>2021</formula1>
      <formula2>2050</formula2>
    </dataValidation>
    <dataValidation type="whole" allowBlank="1" showInputMessage="1" showErrorMessage="1" errorTitle="Quarter" error="Please enter a quarter number between 1 and 4" sqref="C8" xr:uid="{C58602E2-95F1-4D4D-87CD-05478CF21CEB}">
      <formula1>1</formula1>
      <formula2>4</formula2>
    </dataValidation>
    <dataValidation type="custom" allowBlank="1" showInputMessage="1" showErrorMessage="1" errorTitle="Permit Number" error="Please enter the permit number in the following format PPC/Letter/7Numbers i.e. PPC/A/1234567 or PPC/B/0000012" sqref="C6" xr:uid="{FA1B89A5-672E-4A27-939A-1E8E42966BB6}">
      <formula1>IF(AND( OR(LEFT(C6,6)="PPC/A/",LEFT(C6,6)="PPC/B/",LEFT(C6,6)="PPC/E/",LEFT(C6,6)="PPC/N/",LEFT(C6,6)="PPC/W/"), ISNUMBER(INT(RIGHT(C6,7))),LEN(C6)=13),TRUE,FALSE)</formula1>
    </dataValidation>
    <dataValidation type="list" allowBlank="1" showInputMessage="1" showErrorMessage="1" errorTitle="Analysis Undertaken" error="Please use the drop down to select either Yes or No" sqref="C11" xr:uid="{B9F14DB6-D031-47D3-90F0-3D004340393D}">
      <formula1>"Yes,No"</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4" tint="0.79998168889431442"/>
  </sheetPr>
  <dimension ref="A1:H20"/>
  <sheetViews>
    <sheetView showGridLines="0" zoomScaleNormal="100" workbookViewId="0">
      <selection activeCell="A2" sqref="A2"/>
    </sheetView>
  </sheetViews>
  <sheetFormatPr defaultRowHeight="14.45"/>
  <cols>
    <col min="1" max="1" width="19.42578125" customWidth="1"/>
    <col min="2" max="2" width="20.5703125" style="44" customWidth="1"/>
    <col min="3" max="3" width="18.28515625" style="47" customWidth="1"/>
    <col min="4" max="4" width="29.7109375" style="47" customWidth="1"/>
    <col min="5" max="5" width="4.7109375" customWidth="1"/>
    <col min="6" max="6" width="5.42578125" customWidth="1"/>
    <col min="7" max="7" width="33" customWidth="1"/>
  </cols>
  <sheetData>
    <row r="1" spans="1:8" ht="35.25" customHeight="1">
      <c r="A1" s="14" t="s">
        <v>30</v>
      </c>
      <c r="B1" s="43" t="s">
        <v>31</v>
      </c>
      <c r="C1" s="45" t="s">
        <v>32</v>
      </c>
      <c r="D1" s="45" t="s">
        <v>33</v>
      </c>
      <c r="G1" s="93" t="s">
        <v>34</v>
      </c>
      <c r="H1" s="94"/>
    </row>
    <row r="2" spans="1:8" s="35" customFormat="1" ht="15" customHeight="1">
      <c r="A2" s="16"/>
      <c r="B2" s="42"/>
      <c r="C2" s="46"/>
      <c r="D2" s="46"/>
    </row>
    <row r="3" spans="1:8" s="35" customFormat="1" ht="15" customHeight="1">
      <c r="A3" s="16"/>
      <c r="B3" s="42"/>
      <c r="C3" s="46"/>
      <c r="D3" s="46"/>
    </row>
    <row r="4" spans="1:8" s="35" customFormat="1" ht="15" customHeight="1">
      <c r="A4" s="16"/>
      <c r="B4" s="42"/>
      <c r="C4" s="46"/>
      <c r="D4" s="46"/>
      <c r="G4" s="36"/>
    </row>
    <row r="5" spans="1:8" s="35" customFormat="1" ht="15" customHeight="1">
      <c r="A5" s="16"/>
      <c r="B5" s="42"/>
      <c r="C5" s="46"/>
      <c r="D5" s="46"/>
      <c r="G5" s="37"/>
    </row>
    <row r="6" spans="1:8" s="35" customFormat="1" ht="15" customHeight="1">
      <c r="A6" s="16"/>
      <c r="B6" s="42"/>
      <c r="C6" s="46"/>
      <c r="D6" s="46"/>
      <c r="G6" s="38"/>
    </row>
    <row r="7" spans="1:8" s="35" customFormat="1" ht="15" customHeight="1">
      <c r="A7" s="16"/>
      <c r="B7" s="42"/>
      <c r="C7" s="46"/>
      <c r="D7" s="46"/>
      <c r="G7" s="38"/>
    </row>
    <row r="8" spans="1:8" s="35" customFormat="1" ht="15" customHeight="1">
      <c r="A8" s="16"/>
      <c r="B8" s="42"/>
      <c r="C8" s="46"/>
      <c r="D8" s="46"/>
      <c r="G8" s="38"/>
    </row>
    <row r="9" spans="1:8" s="35" customFormat="1" ht="15" customHeight="1">
      <c r="A9" s="16"/>
      <c r="B9" s="42"/>
      <c r="C9" s="46"/>
      <c r="D9" s="46"/>
      <c r="G9" s="38"/>
    </row>
    <row r="10" spans="1:8" s="35" customFormat="1" ht="15" customHeight="1">
      <c r="A10" s="16"/>
      <c r="B10" s="42"/>
      <c r="C10" s="46"/>
      <c r="D10" s="46"/>
      <c r="G10" s="38"/>
    </row>
    <row r="11" spans="1:8" s="35" customFormat="1" ht="15" customHeight="1">
      <c r="A11" s="16"/>
      <c r="B11" s="42"/>
      <c r="C11" s="46"/>
      <c r="D11" s="46"/>
    </row>
    <row r="12" spans="1:8" s="35" customFormat="1" ht="15" customHeight="1">
      <c r="A12" s="16"/>
      <c r="B12" s="42"/>
      <c r="C12" s="46"/>
      <c r="D12" s="46"/>
    </row>
    <row r="13" spans="1:8" s="35" customFormat="1" ht="15" customHeight="1">
      <c r="A13" s="16"/>
      <c r="B13" s="42"/>
      <c r="C13" s="46"/>
      <c r="D13" s="46"/>
    </row>
    <row r="14" spans="1:8" s="35" customFormat="1" ht="15" customHeight="1">
      <c r="A14" s="16"/>
      <c r="B14" s="42"/>
      <c r="C14" s="46"/>
      <c r="D14" s="46"/>
    </row>
    <row r="15" spans="1:8" s="35" customFormat="1" ht="15" customHeight="1">
      <c r="A15" s="16"/>
      <c r="B15" s="42"/>
      <c r="C15" s="46"/>
      <c r="D15" s="46"/>
    </row>
    <row r="16" spans="1:8" s="35" customFormat="1" ht="15" customHeight="1">
      <c r="A16" s="16"/>
      <c r="B16" s="42"/>
      <c r="C16" s="46"/>
      <c r="D16" s="46"/>
    </row>
    <row r="17" spans="1:4" s="35" customFormat="1" ht="15" customHeight="1">
      <c r="A17" s="16"/>
      <c r="B17" s="42"/>
      <c r="C17" s="46"/>
      <c r="D17" s="46"/>
    </row>
    <row r="18" spans="1:4" s="35" customFormat="1" ht="15" customHeight="1">
      <c r="A18" s="16"/>
      <c r="B18" s="42"/>
      <c r="C18" s="46"/>
      <c r="D18" s="46"/>
    </row>
    <row r="19" spans="1:4" s="35" customFormat="1" ht="15" customHeight="1">
      <c r="A19" s="16"/>
      <c r="B19" s="42"/>
      <c r="C19" s="46"/>
      <c r="D19" s="46"/>
    </row>
    <row r="20" spans="1:4" s="35" customFormat="1" ht="15" customHeight="1">
      <c r="A20" s="16"/>
      <c r="B20" s="42"/>
      <c r="C20" s="46"/>
      <c r="D20" s="46"/>
    </row>
  </sheetData>
  <sheetProtection algorithmName="SHA-512" hashValue="Hx1sG+6jzYYIImi8b4tLpXGYgH0wfId7vf+y1tHJ9QTz9MGuhFfT7doBKuis5JKbxxO5ID+aoiVZPIrKU0HDJQ==" saltValue="Q3J6hK3mX2XrX8D0U2FCVw==" spinCount="100000" sheet="1" insertRows="0" deleteRows="0" selectLockedCells="1"/>
  <mergeCells count="1">
    <mergeCell ref="G1:H1"/>
  </mergeCells>
  <dataValidations count="4">
    <dataValidation type="date" operator="greaterThan" allowBlank="1" showInputMessage="1" showErrorMessage="1" errorTitle="Dates" error="Please enter date in the format dd/MM/yyy i.e. 01/01/2023" sqref="B2:B1048576" xr:uid="{D6B93B0B-42C3-4013-9AED-2CD3EE0322DE}">
      <formula1>43831</formula1>
    </dataValidation>
    <dataValidation type="decimal" operator="greaterThanOrEqual" allowBlank="1" showInputMessage="1" showErrorMessage="1" errorTitle="Value" error="Please enter a value greater than or equal to 0." sqref="C2:D1048576" xr:uid="{5A66B417-C727-4CF9-995A-24538FA0FED0}">
      <formula1>0</formula1>
    </dataValidation>
    <dataValidation operator="greaterThan" allowBlank="1" showInputMessage="1" showErrorMessage="1" errorTitle="Dates" error="Please enter date in the format dd/MM/yyy i.e. 01/01/2023" sqref="B1" xr:uid="{63AF7E8B-1EC6-4E0E-A81B-951096AE2F8B}"/>
    <dataValidation operator="greaterThanOrEqual" allowBlank="1" showInputMessage="1" showErrorMessage="1" errorTitle="Value" error="Please enter a value greater than or equal to 0." sqref="C1:D1" xr:uid="{1B5604C5-E401-4604-BE72-38B5D2EE20F2}"/>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F969F-5EAE-4FEF-9E5B-31179ACB5779}">
  <sheetPr codeName="Sheet4">
    <tabColor theme="4" tint="0.79998168889431442"/>
  </sheetPr>
  <dimension ref="A1:G20"/>
  <sheetViews>
    <sheetView showGridLines="0" workbookViewId="0">
      <selection activeCell="A2" sqref="A2"/>
    </sheetView>
  </sheetViews>
  <sheetFormatPr defaultRowHeight="14.45"/>
  <cols>
    <col min="1" max="1" width="25.28515625" customWidth="1"/>
    <col min="2" max="2" width="20.5703125" style="44" customWidth="1"/>
    <col min="3" max="3" width="18.28515625" style="47" customWidth="1"/>
    <col min="4" max="4" width="6.28515625" customWidth="1"/>
    <col min="5" max="5" width="5.7109375" customWidth="1"/>
    <col min="6" max="6" width="33.5703125" customWidth="1"/>
    <col min="7" max="7" width="21.7109375" customWidth="1"/>
  </cols>
  <sheetData>
    <row r="1" spans="1:7" ht="35.25" customHeight="1">
      <c r="A1" s="14" t="s">
        <v>30</v>
      </c>
      <c r="B1" s="43" t="s">
        <v>31</v>
      </c>
      <c r="C1" s="48" t="s">
        <v>35</v>
      </c>
      <c r="F1" s="93" t="s">
        <v>36</v>
      </c>
      <c r="G1" s="94"/>
    </row>
    <row r="2" spans="1:7" s="35" customFormat="1" ht="15" customHeight="1">
      <c r="A2" s="16"/>
      <c r="B2" s="42"/>
      <c r="C2" s="46"/>
    </row>
    <row r="3" spans="1:7" s="35" customFormat="1">
      <c r="A3" s="16"/>
      <c r="B3" s="42"/>
      <c r="C3" s="46"/>
    </row>
    <row r="4" spans="1:7" s="35" customFormat="1">
      <c r="A4" s="16"/>
      <c r="B4" s="42"/>
      <c r="C4" s="46"/>
    </row>
    <row r="5" spans="1:7" s="35" customFormat="1">
      <c r="A5" s="16"/>
      <c r="B5" s="42"/>
      <c r="C5" s="46"/>
    </row>
    <row r="6" spans="1:7" s="35" customFormat="1">
      <c r="A6" s="16"/>
      <c r="B6" s="42"/>
      <c r="C6" s="46"/>
    </row>
    <row r="7" spans="1:7" s="35" customFormat="1">
      <c r="A7" s="16"/>
      <c r="B7" s="42"/>
      <c r="C7" s="46"/>
    </row>
    <row r="8" spans="1:7" s="35" customFormat="1">
      <c r="A8" s="16"/>
      <c r="B8" s="42"/>
      <c r="C8" s="46"/>
    </row>
    <row r="9" spans="1:7" s="35" customFormat="1">
      <c r="A9" s="16"/>
      <c r="B9" s="42"/>
      <c r="C9" s="46"/>
    </row>
    <row r="10" spans="1:7" s="35" customFormat="1">
      <c r="A10" s="16"/>
      <c r="B10" s="42"/>
      <c r="C10" s="46"/>
    </row>
    <row r="11" spans="1:7" s="35" customFormat="1">
      <c r="A11" s="16"/>
      <c r="B11" s="42"/>
      <c r="C11" s="46"/>
    </row>
    <row r="12" spans="1:7" s="35" customFormat="1">
      <c r="A12" s="16"/>
      <c r="B12" s="42"/>
      <c r="C12" s="46"/>
    </row>
    <row r="13" spans="1:7" s="35" customFormat="1">
      <c r="A13" s="16"/>
      <c r="B13" s="42"/>
      <c r="C13" s="46"/>
    </row>
    <row r="14" spans="1:7" s="35" customFormat="1">
      <c r="A14" s="16"/>
      <c r="B14" s="42"/>
      <c r="C14" s="46"/>
    </row>
    <row r="15" spans="1:7" s="35" customFormat="1">
      <c r="A15" s="16"/>
      <c r="B15" s="42"/>
      <c r="C15" s="46"/>
    </row>
    <row r="16" spans="1:7" s="35" customFormat="1">
      <c r="A16" s="16"/>
      <c r="B16" s="42"/>
      <c r="C16" s="46"/>
    </row>
    <row r="17" spans="1:3" s="35" customFormat="1">
      <c r="A17" s="16"/>
      <c r="B17" s="42"/>
      <c r="C17" s="46"/>
    </row>
    <row r="18" spans="1:3" s="35" customFormat="1">
      <c r="A18" s="16"/>
      <c r="B18" s="42"/>
      <c r="C18" s="46"/>
    </row>
    <row r="19" spans="1:3" s="35" customFormat="1">
      <c r="A19" s="16"/>
      <c r="B19" s="42"/>
      <c r="C19" s="46"/>
    </row>
    <row r="20" spans="1:3" s="35" customFormat="1">
      <c r="A20" s="16"/>
      <c r="B20" s="42"/>
      <c r="C20" s="46"/>
    </row>
  </sheetData>
  <sheetProtection algorithmName="SHA-512" hashValue="19FMYEtzXfbaRonsZdLznSiwvo2+f95QeWl4uDpLnQGfLAAMVuu6yiUGSDRqM82EXWrHImRSOvn/dZjzWoQxhQ==" saltValue="3fRLp2NL6S+LBfPe4RXZwg==" spinCount="100000" sheet="1" insertRows="0" deleteRows="0" selectLockedCells="1"/>
  <mergeCells count="1">
    <mergeCell ref="F1:G1"/>
  </mergeCells>
  <dataValidations count="4">
    <dataValidation type="date" operator="greaterThan" allowBlank="1" showInputMessage="1" showErrorMessage="1" errorTitle="Date" error="Please enter date in the format dd/MM/yyy i.e. 01/01/2023" sqref="B2:B1048576" xr:uid="{7499E689-26B0-497A-A880-2580641C2991}">
      <formula1>43831</formula1>
    </dataValidation>
    <dataValidation type="decimal" operator="greaterThanOrEqual" allowBlank="1" showInputMessage="1" showErrorMessage="1" errorTitle="Value" error="Please enter a value greater than or equal to 0." sqref="C2:C1048576" xr:uid="{5D7C5EDB-A58F-42A6-AC6F-682AAB13D69F}">
      <formula1>0</formula1>
    </dataValidation>
    <dataValidation operator="greaterThanOrEqual" allowBlank="1" showInputMessage="1" showErrorMessage="1" errorTitle="Value" error="Please enter a value greater than or equal to 0." sqref="C1" xr:uid="{898F46B6-F161-4888-B2EA-D7220C0FF0EC}"/>
    <dataValidation operator="greaterThan" allowBlank="1" showInputMessage="1" showErrorMessage="1" errorTitle="Date" error="Please enter date in the format dd/MM/yyy i.e. 01/01/2023" sqref="B1" xr:uid="{A729E4E1-2CC6-445F-AC92-FD2522F74387}"/>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CDB033-652D-4D25-82FB-696EAC4B6A10}">
  <sheetPr codeName="Sheet5">
    <tabColor theme="4" tint="0.79998168889431442"/>
  </sheetPr>
  <dimension ref="A1:AF20"/>
  <sheetViews>
    <sheetView showGridLines="0" topLeftCell="N1" workbookViewId="0">
      <selection activeCell="A2" sqref="A2"/>
    </sheetView>
  </sheetViews>
  <sheetFormatPr defaultRowHeight="14.45"/>
  <cols>
    <col min="1" max="1" width="18.5703125" bestFit="1" customWidth="1"/>
    <col min="2" max="2" width="14.85546875" style="44" customWidth="1"/>
    <col min="3" max="3" width="14.140625" style="47" customWidth="1"/>
    <col min="4" max="4" width="12.28515625" style="47" customWidth="1"/>
    <col min="5" max="5" width="12.85546875" style="47" customWidth="1"/>
    <col min="6" max="6" width="12.42578125" style="47" customWidth="1"/>
    <col min="7" max="8" width="11.7109375" style="47" customWidth="1"/>
    <col min="9" max="9" width="9.7109375" style="47" customWidth="1"/>
    <col min="10" max="10" width="9" style="47" customWidth="1"/>
    <col min="11" max="11" width="9.5703125" style="47" customWidth="1"/>
    <col min="12" max="12" width="8.28515625" style="47" customWidth="1"/>
    <col min="13" max="15" width="7.42578125" style="47" customWidth="1"/>
    <col min="16" max="16" width="10.7109375" style="47" customWidth="1"/>
    <col min="17" max="17" width="10.42578125" style="47" customWidth="1"/>
    <col min="18" max="23" width="11" style="47" customWidth="1"/>
    <col min="24" max="28" width="11.28515625" style="47" customWidth="1"/>
    <col min="29" max="29" width="3.28515625" customWidth="1"/>
    <col min="30" max="30" width="4.42578125" customWidth="1"/>
    <col min="31" max="31" width="33.42578125" customWidth="1"/>
    <col min="32" max="32" width="2.5703125" customWidth="1"/>
  </cols>
  <sheetData>
    <row r="1" spans="1:32" ht="61.9" customHeight="1" thickBot="1">
      <c r="A1" s="14" t="s">
        <v>30</v>
      </c>
      <c r="B1" s="43" t="s">
        <v>31</v>
      </c>
      <c r="C1" s="60" t="s">
        <v>37</v>
      </c>
      <c r="D1" s="60" t="s">
        <v>38</v>
      </c>
      <c r="E1" s="60" t="s">
        <v>39</v>
      </c>
      <c r="F1" s="60" t="s">
        <v>40</v>
      </c>
      <c r="G1" s="60" t="s">
        <v>41</v>
      </c>
      <c r="H1" s="60" t="s">
        <v>42</v>
      </c>
      <c r="I1" s="60" t="s">
        <v>43</v>
      </c>
      <c r="J1" s="60" t="s">
        <v>44</v>
      </c>
      <c r="K1" s="60" t="s">
        <v>45</v>
      </c>
      <c r="L1" s="60" t="s">
        <v>46</v>
      </c>
      <c r="M1" s="60" t="s">
        <v>47</v>
      </c>
      <c r="N1" s="60" t="s">
        <v>48</v>
      </c>
      <c r="O1" s="60" t="s">
        <v>49</v>
      </c>
      <c r="P1" s="60" t="s">
        <v>50</v>
      </c>
      <c r="Q1" s="60" t="s">
        <v>51</v>
      </c>
      <c r="R1" s="60" t="s">
        <v>52</v>
      </c>
      <c r="S1" s="60" t="s">
        <v>53</v>
      </c>
      <c r="T1" s="60" t="s">
        <v>54</v>
      </c>
      <c r="U1" s="60" t="s">
        <v>55</v>
      </c>
      <c r="V1" s="60" t="s">
        <v>56</v>
      </c>
      <c r="W1" s="60" t="s">
        <v>57</v>
      </c>
      <c r="X1" s="65" t="s">
        <v>58</v>
      </c>
      <c r="Y1" s="69" t="s">
        <v>59</v>
      </c>
      <c r="Z1" s="69" t="s">
        <v>60</v>
      </c>
      <c r="AA1" s="67" t="s">
        <v>61</v>
      </c>
      <c r="AB1" s="69" t="s">
        <v>62</v>
      </c>
      <c r="AE1" s="12" t="s">
        <v>63</v>
      </c>
      <c r="AF1" s="13"/>
    </row>
    <row r="2" spans="1:32" s="35" customFormat="1" ht="15" customHeight="1">
      <c r="A2" s="73"/>
      <c r="B2" s="74"/>
      <c r="C2" s="75"/>
      <c r="D2" s="75"/>
      <c r="E2" s="75"/>
      <c r="F2" s="75"/>
      <c r="G2" s="75"/>
      <c r="H2" s="75"/>
      <c r="I2" s="75"/>
      <c r="J2" s="75"/>
      <c r="K2" s="75"/>
      <c r="L2" s="75"/>
      <c r="M2" s="75"/>
      <c r="N2" s="75"/>
      <c r="O2" s="75"/>
      <c r="P2" s="75"/>
      <c r="Q2" s="75"/>
      <c r="R2" s="75"/>
      <c r="S2" s="75"/>
      <c r="T2" s="75"/>
      <c r="U2" s="75"/>
      <c r="V2" s="75"/>
      <c r="W2" s="75"/>
      <c r="X2" s="78"/>
      <c r="Y2" s="79"/>
      <c r="Z2" s="79"/>
      <c r="AA2" s="79"/>
      <c r="AB2" s="79"/>
    </row>
    <row r="3" spans="1:32" s="35" customFormat="1" ht="15" customHeight="1">
      <c r="A3" s="73"/>
      <c r="B3" s="74"/>
      <c r="C3" s="75"/>
      <c r="D3" s="75"/>
      <c r="E3" s="75"/>
      <c r="F3" s="75"/>
      <c r="G3" s="75"/>
      <c r="H3" s="75"/>
      <c r="I3" s="75"/>
      <c r="J3" s="75"/>
      <c r="K3" s="75"/>
      <c r="L3" s="75"/>
      <c r="M3" s="75"/>
      <c r="N3" s="75"/>
      <c r="O3" s="75"/>
      <c r="P3" s="75"/>
      <c r="Q3" s="75"/>
      <c r="R3" s="75"/>
      <c r="S3" s="75"/>
      <c r="T3" s="75"/>
      <c r="U3" s="75"/>
      <c r="V3" s="75"/>
      <c r="W3" s="75"/>
      <c r="X3" s="78"/>
      <c r="Y3" s="79"/>
      <c r="Z3" s="79"/>
      <c r="AA3" s="79"/>
      <c r="AB3" s="79"/>
    </row>
    <row r="4" spans="1:32" s="35" customFormat="1" ht="15" customHeight="1">
      <c r="A4" s="73"/>
      <c r="B4" s="74"/>
      <c r="C4" s="75"/>
      <c r="D4" s="80"/>
      <c r="E4" s="80"/>
      <c r="F4" s="80"/>
      <c r="G4" s="80"/>
      <c r="H4" s="80"/>
      <c r="I4" s="80"/>
      <c r="J4" s="80"/>
      <c r="K4" s="80"/>
      <c r="L4" s="80"/>
      <c r="M4" s="80"/>
      <c r="N4" s="80"/>
      <c r="O4" s="80"/>
      <c r="P4" s="80"/>
      <c r="Q4" s="80"/>
      <c r="R4" s="80"/>
      <c r="S4" s="80"/>
      <c r="T4" s="80"/>
      <c r="U4" s="80"/>
      <c r="V4" s="80"/>
      <c r="W4" s="80"/>
      <c r="X4" s="81"/>
      <c r="Y4" s="82"/>
      <c r="Z4" s="82"/>
      <c r="AA4" s="82"/>
      <c r="AB4" s="82"/>
      <c r="AC4" s="39"/>
    </row>
    <row r="5" spans="1:32" s="35" customFormat="1" ht="15" customHeight="1">
      <c r="A5" s="73"/>
      <c r="B5" s="74"/>
      <c r="C5" s="75"/>
      <c r="D5" s="75"/>
      <c r="E5" s="75"/>
      <c r="F5" s="75"/>
      <c r="G5" s="75"/>
      <c r="H5" s="75"/>
      <c r="I5" s="75"/>
      <c r="J5" s="75"/>
      <c r="K5" s="75"/>
      <c r="L5" s="75"/>
      <c r="M5" s="75"/>
      <c r="N5" s="75"/>
      <c r="O5" s="75"/>
      <c r="P5" s="75"/>
      <c r="Q5" s="75"/>
      <c r="R5" s="75"/>
      <c r="S5" s="75"/>
      <c r="T5" s="75"/>
      <c r="U5" s="75"/>
      <c r="V5" s="75"/>
      <c r="W5" s="75"/>
      <c r="X5" s="78"/>
      <c r="Y5" s="79"/>
      <c r="Z5" s="79"/>
      <c r="AA5" s="79"/>
      <c r="AB5" s="79"/>
    </row>
    <row r="6" spans="1:32" s="35" customFormat="1" ht="15" customHeight="1">
      <c r="A6" s="73"/>
      <c r="B6" s="74"/>
      <c r="C6" s="75"/>
      <c r="D6" s="75"/>
      <c r="E6" s="75"/>
      <c r="F6" s="75"/>
      <c r="G6" s="75"/>
      <c r="H6" s="75"/>
      <c r="I6" s="75"/>
      <c r="J6" s="75"/>
      <c r="K6" s="75"/>
      <c r="L6" s="75"/>
      <c r="M6" s="75"/>
      <c r="N6" s="75"/>
      <c r="O6" s="75"/>
      <c r="P6" s="75"/>
      <c r="Q6" s="75"/>
      <c r="R6" s="75"/>
      <c r="S6" s="75"/>
      <c r="T6" s="75"/>
      <c r="U6" s="75"/>
      <c r="V6" s="75"/>
      <c r="W6" s="75"/>
      <c r="X6" s="78"/>
      <c r="Y6" s="79"/>
      <c r="Z6" s="79"/>
      <c r="AA6" s="79"/>
      <c r="AB6" s="79"/>
    </row>
    <row r="7" spans="1:32" s="35" customFormat="1" ht="15" customHeight="1">
      <c r="A7" s="73"/>
      <c r="B7" s="74"/>
      <c r="C7" s="75"/>
      <c r="D7" s="75"/>
      <c r="E7" s="75"/>
      <c r="F7" s="75"/>
      <c r="G7" s="75"/>
      <c r="H7" s="75"/>
      <c r="I7" s="75"/>
      <c r="J7" s="75"/>
      <c r="K7" s="75"/>
      <c r="L7" s="75"/>
      <c r="M7" s="75"/>
      <c r="N7" s="75"/>
      <c r="O7" s="75"/>
      <c r="P7" s="75"/>
      <c r="Q7" s="75"/>
      <c r="R7" s="75"/>
      <c r="S7" s="75"/>
      <c r="T7" s="75"/>
      <c r="U7" s="75"/>
      <c r="V7" s="75"/>
      <c r="W7" s="75"/>
      <c r="X7" s="78"/>
      <c r="Y7" s="79"/>
      <c r="Z7" s="79"/>
      <c r="AA7" s="79"/>
      <c r="AB7" s="79"/>
    </row>
    <row r="8" spans="1:32" s="35" customFormat="1" ht="15" customHeight="1">
      <c r="A8" s="73"/>
      <c r="B8" s="74"/>
      <c r="C8" s="75"/>
      <c r="D8" s="75"/>
      <c r="E8" s="75"/>
      <c r="F8" s="75"/>
      <c r="G8" s="75"/>
      <c r="H8" s="75"/>
      <c r="I8" s="75"/>
      <c r="J8" s="75"/>
      <c r="K8" s="75"/>
      <c r="L8" s="75"/>
      <c r="M8" s="75"/>
      <c r="N8" s="75"/>
      <c r="O8" s="75"/>
      <c r="P8" s="75"/>
      <c r="Q8" s="75"/>
      <c r="R8" s="75"/>
      <c r="S8" s="75"/>
      <c r="T8" s="75"/>
      <c r="U8" s="75"/>
      <c r="V8" s="75"/>
      <c r="W8" s="75"/>
      <c r="X8" s="78"/>
      <c r="Y8" s="79"/>
      <c r="Z8" s="79"/>
      <c r="AA8" s="79"/>
      <c r="AB8" s="79"/>
    </row>
    <row r="9" spans="1:32" s="35" customFormat="1" ht="15" customHeight="1">
      <c r="A9" s="73"/>
      <c r="B9" s="74"/>
      <c r="C9" s="75"/>
      <c r="D9" s="75"/>
      <c r="E9" s="75"/>
      <c r="F9" s="75"/>
      <c r="G9" s="75"/>
      <c r="H9" s="75"/>
      <c r="I9" s="75"/>
      <c r="J9" s="75"/>
      <c r="K9" s="75"/>
      <c r="L9" s="75"/>
      <c r="M9" s="75"/>
      <c r="N9" s="75"/>
      <c r="O9" s="75"/>
      <c r="P9" s="75"/>
      <c r="Q9" s="75"/>
      <c r="R9" s="75"/>
      <c r="S9" s="75"/>
      <c r="T9" s="75"/>
      <c r="U9" s="75"/>
      <c r="V9" s="75"/>
      <c r="W9" s="75"/>
      <c r="X9" s="78"/>
      <c r="Y9" s="79"/>
      <c r="Z9" s="79"/>
      <c r="AA9" s="79"/>
      <c r="AB9" s="79"/>
    </row>
    <row r="10" spans="1:32" s="35" customFormat="1" ht="15" customHeight="1">
      <c r="A10" s="73"/>
      <c r="B10" s="74"/>
      <c r="C10" s="75"/>
      <c r="D10" s="75"/>
      <c r="E10" s="75"/>
      <c r="F10" s="75"/>
      <c r="G10" s="75"/>
      <c r="H10" s="75"/>
      <c r="I10" s="75"/>
      <c r="J10" s="75"/>
      <c r="K10" s="75"/>
      <c r="L10" s="75"/>
      <c r="M10" s="75"/>
      <c r="N10" s="75"/>
      <c r="O10" s="75"/>
      <c r="P10" s="75"/>
      <c r="Q10" s="75"/>
      <c r="R10" s="75"/>
      <c r="S10" s="75"/>
      <c r="T10" s="75"/>
      <c r="U10" s="75"/>
      <c r="V10" s="75"/>
      <c r="W10" s="75"/>
      <c r="X10" s="78"/>
      <c r="Y10" s="79"/>
      <c r="Z10" s="79"/>
      <c r="AA10" s="79"/>
      <c r="AB10" s="79"/>
    </row>
    <row r="11" spans="1:32" s="35" customFormat="1" ht="15" customHeight="1">
      <c r="A11" s="73"/>
      <c r="B11" s="74"/>
      <c r="C11" s="75"/>
      <c r="D11" s="75"/>
      <c r="E11" s="75"/>
      <c r="F11" s="75"/>
      <c r="G11" s="75"/>
      <c r="H11" s="75"/>
      <c r="I11" s="75"/>
      <c r="J11" s="75"/>
      <c r="K11" s="75"/>
      <c r="L11" s="75"/>
      <c r="M11" s="75"/>
      <c r="N11" s="75"/>
      <c r="O11" s="75"/>
      <c r="P11" s="75"/>
      <c r="Q11" s="75"/>
      <c r="R11" s="75"/>
      <c r="S11" s="75"/>
      <c r="T11" s="75"/>
      <c r="U11" s="75"/>
      <c r="V11" s="75"/>
      <c r="W11" s="75"/>
      <c r="X11" s="78"/>
      <c r="Y11" s="79"/>
      <c r="Z11" s="79"/>
      <c r="AA11" s="79"/>
      <c r="AB11" s="79"/>
    </row>
    <row r="12" spans="1:32" s="35" customFormat="1" ht="15" customHeight="1">
      <c r="A12" s="73"/>
      <c r="B12" s="74"/>
      <c r="C12" s="75"/>
      <c r="D12" s="75"/>
      <c r="E12" s="75"/>
      <c r="F12" s="75"/>
      <c r="G12" s="75"/>
      <c r="H12" s="75"/>
      <c r="I12" s="75"/>
      <c r="J12" s="75"/>
      <c r="K12" s="75"/>
      <c r="L12" s="75"/>
      <c r="M12" s="75"/>
      <c r="N12" s="75"/>
      <c r="O12" s="75"/>
      <c r="P12" s="75"/>
      <c r="Q12" s="75"/>
      <c r="R12" s="75"/>
      <c r="S12" s="75"/>
      <c r="T12" s="75"/>
      <c r="U12" s="75"/>
      <c r="V12" s="75"/>
      <c r="W12" s="75"/>
      <c r="X12" s="78"/>
      <c r="Y12" s="79"/>
      <c r="Z12" s="79"/>
      <c r="AA12" s="79"/>
      <c r="AB12" s="79"/>
    </row>
    <row r="13" spans="1:32" s="35" customFormat="1" ht="15" customHeight="1">
      <c r="A13" s="73"/>
      <c r="B13" s="74"/>
      <c r="C13" s="75"/>
      <c r="D13" s="75"/>
      <c r="E13" s="75"/>
      <c r="F13" s="75"/>
      <c r="G13" s="75"/>
      <c r="H13" s="75"/>
      <c r="I13" s="75"/>
      <c r="J13" s="75"/>
      <c r="K13" s="75"/>
      <c r="L13" s="75"/>
      <c r="M13" s="75"/>
      <c r="N13" s="75"/>
      <c r="O13" s="75"/>
      <c r="P13" s="75"/>
      <c r="Q13" s="75"/>
      <c r="R13" s="75"/>
      <c r="S13" s="75"/>
      <c r="T13" s="75"/>
      <c r="U13" s="75"/>
      <c r="V13" s="75"/>
      <c r="W13" s="75"/>
      <c r="X13" s="78"/>
      <c r="Y13" s="79"/>
      <c r="Z13" s="79"/>
      <c r="AA13" s="79"/>
      <c r="AB13" s="79"/>
    </row>
    <row r="14" spans="1:32" s="35" customFormat="1" ht="15" customHeight="1">
      <c r="A14" s="73"/>
      <c r="B14" s="83"/>
      <c r="C14" s="75"/>
      <c r="D14" s="75"/>
      <c r="E14" s="75"/>
      <c r="F14" s="75"/>
      <c r="G14" s="75"/>
      <c r="H14" s="75"/>
      <c r="I14" s="75"/>
      <c r="J14" s="75"/>
      <c r="K14" s="75"/>
      <c r="L14" s="75"/>
      <c r="M14" s="75"/>
      <c r="N14" s="75"/>
      <c r="O14" s="75"/>
      <c r="P14" s="75"/>
      <c r="Q14" s="75"/>
      <c r="R14" s="75"/>
      <c r="S14" s="75"/>
      <c r="T14" s="75"/>
      <c r="U14" s="75"/>
      <c r="V14" s="75"/>
      <c r="W14" s="75"/>
      <c r="X14" s="78"/>
      <c r="Y14" s="79"/>
      <c r="Z14" s="79"/>
      <c r="AA14" s="79"/>
      <c r="AB14" s="79"/>
    </row>
    <row r="15" spans="1:32" s="35" customFormat="1" ht="15" customHeight="1">
      <c r="A15" s="73"/>
      <c r="B15" s="74"/>
      <c r="C15" s="75"/>
      <c r="D15" s="75"/>
      <c r="E15" s="75"/>
      <c r="F15" s="75"/>
      <c r="G15" s="75"/>
      <c r="H15" s="75"/>
      <c r="I15" s="75"/>
      <c r="J15" s="75"/>
      <c r="K15" s="75"/>
      <c r="L15" s="75"/>
      <c r="M15" s="75"/>
      <c r="N15" s="75"/>
      <c r="O15" s="75"/>
      <c r="P15" s="75"/>
      <c r="Q15" s="75"/>
      <c r="R15" s="75"/>
      <c r="S15" s="75"/>
      <c r="T15" s="75"/>
      <c r="U15" s="75"/>
      <c r="V15" s="75"/>
      <c r="W15" s="75"/>
      <c r="X15" s="78"/>
      <c r="Y15" s="79"/>
      <c r="Z15" s="79"/>
      <c r="AA15" s="79"/>
      <c r="AB15" s="79"/>
    </row>
    <row r="16" spans="1:32" s="35" customFormat="1" ht="15" customHeight="1">
      <c r="A16" s="73"/>
      <c r="B16" s="74"/>
      <c r="C16" s="75"/>
      <c r="D16" s="75"/>
      <c r="E16" s="75"/>
      <c r="F16" s="75"/>
      <c r="G16" s="75"/>
      <c r="H16" s="75"/>
      <c r="I16" s="75"/>
      <c r="J16" s="75"/>
      <c r="K16" s="75"/>
      <c r="L16" s="75"/>
      <c r="M16" s="75"/>
      <c r="N16" s="75"/>
      <c r="O16" s="75"/>
      <c r="P16" s="75"/>
      <c r="Q16" s="75"/>
      <c r="R16" s="75"/>
      <c r="S16" s="75"/>
      <c r="T16" s="75"/>
      <c r="U16" s="75"/>
      <c r="V16" s="75"/>
      <c r="W16" s="75"/>
      <c r="X16" s="78"/>
      <c r="Y16" s="79"/>
      <c r="Z16" s="79"/>
      <c r="AA16" s="79"/>
      <c r="AB16" s="79"/>
    </row>
    <row r="17" spans="1:28" s="35" customFormat="1" ht="15" customHeight="1">
      <c r="A17" s="73"/>
      <c r="B17" s="74"/>
      <c r="C17" s="75"/>
      <c r="D17" s="75"/>
      <c r="E17" s="75"/>
      <c r="F17" s="75"/>
      <c r="G17" s="75"/>
      <c r="H17" s="75"/>
      <c r="I17" s="75"/>
      <c r="J17" s="75"/>
      <c r="K17" s="75"/>
      <c r="L17" s="75"/>
      <c r="M17" s="75"/>
      <c r="N17" s="75"/>
      <c r="O17" s="75"/>
      <c r="P17" s="75"/>
      <c r="Q17" s="75"/>
      <c r="R17" s="75"/>
      <c r="S17" s="75"/>
      <c r="T17" s="75"/>
      <c r="U17" s="75"/>
      <c r="V17" s="75"/>
      <c r="W17" s="75"/>
      <c r="X17" s="78"/>
      <c r="Y17" s="79"/>
      <c r="Z17" s="79"/>
      <c r="AA17" s="79"/>
      <c r="AB17" s="79"/>
    </row>
    <row r="18" spans="1:28" s="35" customFormat="1" ht="15" customHeight="1">
      <c r="A18" s="73"/>
      <c r="B18" s="74"/>
      <c r="C18" s="75"/>
      <c r="D18" s="75"/>
      <c r="E18" s="75"/>
      <c r="F18" s="75"/>
      <c r="G18" s="75"/>
      <c r="H18" s="75"/>
      <c r="I18" s="75"/>
      <c r="J18" s="75"/>
      <c r="K18" s="75"/>
      <c r="L18" s="75"/>
      <c r="M18" s="75"/>
      <c r="N18" s="75"/>
      <c r="O18" s="75"/>
      <c r="P18" s="75"/>
      <c r="Q18" s="75"/>
      <c r="R18" s="75"/>
      <c r="S18" s="75"/>
      <c r="T18" s="75"/>
      <c r="U18" s="75"/>
      <c r="V18" s="75"/>
      <c r="W18" s="75"/>
      <c r="X18" s="78"/>
      <c r="Y18" s="79"/>
      <c r="Z18" s="79"/>
      <c r="AA18" s="79"/>
      <c r="AB18" s="79"/>
    </row>
    <row r="19" spans="1:28" s="35" customFormat="1" ht="15" customHeight="1">
      <c r="A19" s="73"/>
      <c r="B19" s="74"/>
      <c r="C19" s="75"/>
      <c r="D19" s="75"/>
      <c r="E19" s="75"/>
      <c r="F19" s="75"/>
      <c r="G19" s="75"/>
      <c r="H19" s="75"/>
      <c r="I19" s="75"/>
      <c r="J19" s="75"/>
      <c r="K19" s="75"/>
      <c r="L19" s="75"/>
      <c r="M19" s="75"/>
      <c r="N19" s="75"/>
      <c r="O19" s="75"/>
      <c r="P19" s="75"/>
      <c r="Q19" s="75"/>
      <c r="R19" s="75"/>
      <c r="S19" s="75"/>
      <c r="T19" s="75"/>
      <c r="U19" s="75"/>
      <c r="V19" s="75"/>
      <c r="W19" s="75"/>
      <c r="X19" s="78"/>
      <c r="Y19" s="79"/>
      <c r="Z19" s="79"/>
      <c r="AA19" s="79"/>
      <c r="AB19" s="79"/>
    </row>
    <row r="20" spans="1:28" s="35" customFormat="1" ht="15" customHeight="1">
      <c r="A20" s="73"/>
      <c r="B20" s="74"/>
      <c r="C20" s="75"/>
      <c r="D20" s="75"/>
      <c r="E20" s="75"/>
      <c r="F20" s="75"/>
      <c r="G20" s="75"/>
      <c r="H20" s="75"/>
      <c r="I20" s="75"/>
      <c r="J20" s="75"/>
      <c r="K20" s="75"/>
      <c r="L20" s="75"/>
      <c r="M20" s="75"/>
      <c r="N20" s="75"/>
      <c r="O20" s="75"/>
      <c r="P20" s="75"/>
      <c r="Q20" s="75"/>
      <c r="R20" s="75"/>
      <c r="S20" s="75"/>
      <c r="T20" s="75"/>
      <c r="U20" s="75"/>
      <c r="V20" s="75"/>
      <c r="W20" s="75"/>
      <c r="X20" s="78"/>
      <c r="Y20" s="79"/>
      <c r="Z20" s="79"/>
      <c r="AA20" s="79"/>
      <c r="AB20" s="79"/>
    </row>
  </sheetData>
  <sheetProtection algorithmName="SHA-512" hashValue="MjTpeaBB1qX9JIzuyj7+R419lJhOjfBPPSLgbYXlANL4k9DH3Gbz3iKiFowrj9cacfwXJKAMK4l0nILDa91svA==" saltValue="HXy0Mi97M21mTr6Y5anWvQ==" spinCount="100000" sheet="1" insertRows="0" deleteRows="0" selectLockedCells="1"/>
  <dataValidations count="3">
    <dataValidation type="date" operator="greaterThan" allowBlank="1" showInputMessage="1" showErrorMessage="1" errorTitle="Date" error="Please enter date in the format dd/MM/yyy i.e. 01/01/2023" sqref="B2:B1048576" xr:uid="{D603997F-91B3-4948-8CCF-DF9EA7CAA910}">
      <formula1>43831</formula1>
    </dataValidation>
    <dataValidation operator="greaterThan" allowBlank="1" showInputMessage="1" showErrorMessage="1" errorTitle="Date" error="Please enter date in the format dd/MM/yyy i.e. 01/01/2023" sqref="B1" xr:uid="{64463E1A-D7F2-478C-BBB3-EC34254CD17E}"/>
    <dataValidation type="decimal" operator="greaterThanOrEqual" allowBlank="1" showInputMessage="1" showErrorMessage="1" errorTitle="Value" error="Please enter a value greater than or equal to 0." sqref="C2:AB1048576" xr:uid="{5D3EC8B0-64EF-41E0-8783-CD24B7EA003E}">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387EE-D645-42DE-AB48-508C2DC05C9A}">
  <sheetPr codeName="Sheet6">
    <tabColor theme="4" tint="0.79998168889431442"/>
  </sheetPr>
  <dimension ref="A1:AC20"/>
  <sheetViews>
    <sheetView showGridLines="0" topLeftCell="F1" workbookViewId="0">
      <selection activeCell="K24" sqref="K24"/>
    </sheetView>
  </sheetViews>
  <sheetFormatPr defaultRowHeight="14.45"/>
  <cols>
    <col min="1" max="1" width="18.7109375" customWidth="1"/>
    <col min="2" max="2" width="20.5703125" style="44" customWidth="1"/>
    <col min="3" max="3" width="19.7109375" style="47" customWidth="1"/>
    <col min="4" max="4" width="11.5703125" style="47" customWidth="1"/>
    <col min="5" max="5" width="13" style="47" customWidth="1"/>
    <col min="6" max="6" width="12.7109375" style="47" customWidth="1"/>
    <col min="7" max="8" width="13" style="47" customWidth="1"/>
    <col min="9" max="10" width="14" style="47" customWidth="1"/>
    <col min="11" max="11" width="17.140625" style="47" customWidth="1"/>
    <col min="12" max="16" width="14" style="47" customWidth="1"/>
    <col min="17" max="21" width="12" style="47" customWidth="1"/>
    <col min="22" max="22" width="16" style="47" customWidth="1"/>
    <col min="23" max="25" width="12" style="47" customWidth="1"/>
    <col min="26" max="27" width="5.42578125" customWidth="1"/>
    <col min="44" max="44" width="5.7109375" customWidth="1"/>
    <col min="45" max="45" width="15.7109375" customWidth="1"/>
    <col min="46" max="46" width="13.28515625" customWidth="1"/>
    <col min="47" max="47" width="13.42578125" customWidth="1"/>
    <col min="48" max="48" width="15.5703125" customWidth="1"/>
    <col min="49" max="49" width="11.28515625" customWidth="1"/>
  </cols>
  <sheetData>
    <row r="1" spans="1:29" ht="49.15" customHeight="1">
      <c r="A1" s="15" t="s">
        <v>30</v>
      </c>
      <c r="B1" s="50" t="s">
        <v>31</v>
      </c>
      <c r="C1" s="59" t="s">
        <v>37</v>
      </c>
      <c r="D1" s="59" t="s">
        <v>51</v>
      </c>
      <c r="E1" s="59" t="s">
        <v>64</v>
      </c>
      <c r="F1" s="59" t="s">
        <v>65</v>
      </c>
      <c r="G1" s="59" t="s">
        <v>66</v>
      </c>
      <c r="H1" s="59" t="s">
        <v>67</v>
      </c>
      <c r="I1" s="59" t="s">
        <v>68</v>
      </c>
      <c r="J1" s="59" t="s">
        <v>42</v>
      </c>
      <c r="K1" s="59" t="s">
        <v>69</v>
      </c>
      <c r="L1" s="59" t="s">
        <v>44</v>
      </c>
      <c r="M1" s="59" t="s">
        <v>50</v>
      </c>
      <c r="N1" s="59" t="s">
        <v>70</v>
      </c>
      <c r="O1" s="59" t="s">
        <v>71</v>
      </c>
      <c r="P1" s="70" t="s">
        <v>72</v>
      </c>
      <c r="Q1" s="67" t="s">
        <v>54</v>
      </c>
      <c r="R1" s="69" t="s">
        <v>73</v>
      </c>
      <c r="S1" s="67" t="s">
        <v>74</v>
      </c>
      <c r="T1" s="69" t="s">
        <v>75</v>
      </c>
      <c r="U1" s="69" t="s">
        <v>76</v>
      </c>
      <c r="V1" s="69" t="s">
        <v>77</v>
      </c>
      <c r="W1" s="69" t="s">
        <v>78</v>
      </c>
      <c r="X1" s="69" t="s">
        <v>60</v>
      </c>
      <c r="Y1" s="69" t="s">
        <v>79</v>
      </c>
      <c r="AB1" s="93" t="s">
        <v>80</v>
      </c>
      <c r="AC1" s="94"/>
    </row>
    <row r="2" spans="1:29" s="35" customFormat="1" ht="15" customHeight="1">
      <c r="A2" s="73"/>
      <c r="B2" s="74"/>
      <c r="C2" s="75"/>
      <c r="D2" s="75"/>
      <c r="E2" s="75"/>
      <c r="F2" s="75"/>
      <c r="G2" s="75"/>
      <c r="H2" s="75"/>
      <c r="I2" s="75"/>
      <c r="J2" s="75"/>
      <c r="K2" s="75"/>
      <c r="L2" s="75"/>
      <c r="M2" s="75"/>
      <c r="N2" s="75"/>
      <c r="O2" s="75"/>
      <c r="P2" s="75"/>
      <c r="Q2" s="76"/>
      <c r="R2" s="77"/>
      <c r="S2" s="77"/>
      <c r="T2" s="77"/>
      <c r="U2" s="77"/>
      <c r="V2" s="77"/>
      <c r="W2" s="77"/>
      <c r="X2" s="77"/>
      <c r="Y2" s="77"/>
    </row>
    <row r="3" spans="1:29" s="35" customFormat="1" ht="15" customHeight="1">
      <c r="A3" s="73"/>
      <c r="B3" s="74"/>
      <c r="C3" s="75"/>
      <c r="D3" s="75"/>
      <c r="E3" s="75"/>
      <c r="F3" s="75"/>
      <c r="G3" s="75"/>
      <c r="H3" s="75"/>
      <c r="I3" s="75"/>
      <c r="J3" s="75"/>
      <c r="K3" s="75"/>
      <c r="L3" s="75"/>
      <c r="M3" s="75"/>
      <c r="N3" s="75"/>
      <c r="O3" s="75"/>
      <c r="P3" s="75"/>
      <c r="Q3" s="78"/>
      <c r="R3" s="79"/>
      <c r="S3" s="79"/>
      <c r="T3" s="79"/>
      <c r="U3" s="79"/>
      <c r="V3" s="79"/>
      <c r="W3" s="79"/>
      <c r="X3" s="79"/>
      <c r="Y3" s="79"/>
    </row>
    <row r="4" spans="1:29" s="35" customFormat="1" ht="15" customHeight="1">
      <c r="A4" s="73"/>
      <c r="B4" s="74"/>
      <c r="C4" s="75"/>
      <c r="D4" s="80"/>
      <c r="E4" s="80"/>
      <c r="F4" s="75"/>
      <c r="G4" s="75"/>
      <c r="H4" s="75"/>
      <c r="I4" s="75"/>
      <c r="J4" s="75"/>
      <c r="K4" s="75"/>
      <c r="L4" s="75"/>
      <c r="M4" s="75"/>
      <c r="N4" s="75"/>
      <c r="O4" s="75"/>
      <c r="P4" s="75"/>
      <c r="Q4" s="78"/>
      <c r="R4" s="79"/>
      <c r="S4" s="79"/>
      <c r="T4" s="79"/>
      <c r="U4" s="79"/>
      <c r="V4" s="79"/>
      <c r="W4" s="79"/>
      <c r="X4" s="79"/>
      <c r="Y4" s="79"/>
    </row>
    <row r="5" spans="1:29" s="35" customFormat="1" ht="15" customHeight="1">
      <c r="A5" s="73"/>
      <c r="B5" s="74"/>
      <c r="C5" s="75"/>
      <c r="D5" s="75"/>
      <c r="E5" s="75"/>
      <c r="F5" s="75"/>
      <c r="G5" s="75"/>
      <c r="H5" s="75"/>
      <c r="I5" s="75"/>
      <c r="J5" s="75"/>
      <c r="K5" s="75"/>
      <c r="L5" s="75"/>
      <c r="M5" s="75"/>
      <c r="N5" s="75"/>
      <c r="O5" s="75"/>
      <c r="P5" s="75"/>
      <c r="Q5" s="78"/>
      <c r="R5" s="79"/>
      <c r="S5" s="79"/>
      <c r="T5" s="79"/>
      <c r="U5" s="79"/>
      <c r="V5" s="79"/>
      <c r="W5" s="79"/>
      <c r="X5" s="79"/>
      <c r="Y5" s="79"/>
    </row>
    <row r="6" spans="1:29" s="35" customFormat="1" ht="15" customHeight="1">
      <c r="A6" s="73"/>
      <c r="B6" s="74"/>
      <c r="C6" s="75"/>
      <c r="D6" s="75"/>
      <c r="E6" s="75"/>
      <c r="F6" s="75"/>
      <c r="G6" s="75"/>
      <c r="H6" s="75"/>
      <c r="I6" s="75"/>
      <c r="J6" s="75"/>
      <c r="K6" s="75"/>
      <c r="L6" s="75"/>
      <c r="M6" s="75"/>
      <c r="N6" s="75"/>
      <c r="O6" s="75"/>
      <c r="P6" s="75"/>
      <c r="Q6" s="78"/>
      <c r="R6" s="79"/>
      <c r="S6" s="79"/>
      <c r="T6" s="79"/>
      <c r="U6" s="79"/>
      <c r="V6" s="79"/>
      <c r="W6" s="79"/>
      <c r="X6" s="79"/>
      <c r="Y6" s="79"/>
    </row>
    <row r="7" spans="1:29" s="35" customFormat="1" ht="15" customHeight="1">
      <c r="A7" s="73"/>
      <c r="B7" s="74"/>
      <c r="C7" s="75"/>
      <c r="D7" s="75"/>
      <c r="E7" s="75"/>
      <c r="F7" s="75"/>
      <c r="G7" s="75"/>
      <c r="H7" s="75"/>
      <c r="I7" s="75"/>
      <c r="J7" s="75"/>
      <c r="K7" s="75"/>
      <c r="L7" s="75"/>
      <c r="M7" s="75"/>
      <c r="N7" s="75"/>
      <c r="O7" s="75"/>
      <c r="P7" s="75"/>
      <c r="Q7" s="78"/>
      <c r="R7" s="79"/>
      <c r="S7" s="79"/>
      <c r="T7" s="79"/>
      <c r="U7" s="79"/>
      <c r="V7" s="79"/>
      <c r="W7" s="79"/>
      <c r="X7" s="79"/>
      <c r="Y7" s="79"/>
    </row>
    <row r="8" spans="1:29" s="35" customFormat="1" ht="15" customHeight="1">
      <c r="A8" s="73"/>
      <c r="B8" s="74"/>
      <c r="C8" s="75"/>
      <c r="D8" s="75"/>
      <c r="E8" s="75"/>
      <c r="F8" s="75"/>
      <c r="G8" s="75"/>
      <c r="H8" s="75"/>
      <c r="I8" s="75"/>
      <c r="J8" s="75"/>
      <c r="K8" s="75"/>
      <c r="L8" s="75"/>
      <c r="M8" s="75"/>
      <c r="N8" s="75"/>
      <c r="O8" s="75"/>
      <c r="P8" s="75"/>
      <c r="Q8" s="78"/>
      <c r="R8" s="79"/>
      <c r="S8" s="79"/>
      <c r="T8" s="79"/>
      <c r="U8" s="79"/>
      <c r="V8" s="79"/>
      <c r="W8" s="79"/>
      <c r="X8" s="79"/>
      <c r="Y8" s="79"/>
    </row>
    <row r="9" spans="1:29" s="35" customFormat="1" ht="15" customHeight="1">
      <c r="A9" s="73"/>
      <c r="B9" s="74"/>
      <c r="C9" s="75"/>
      <c r="D9" s="75"/>
      <c r="E9" s="75"/>
      <c r="F9" s="75"/>
      <c r="G9" s="75"/>
      <c r="H9" s="75"/>
      <c r="I9" s="75"/>
      <c r="J9" s="75"/>
      <c r="K9" s="75"/>
      <c r="L9" s="75"/>
      <c r="M9" s="75"/>
      <c r="N9" s="75"/>
      <c r="O9" s="75"/>
      <c r="P9" s="75"/>
      <c r="Q9" s="78"/>
      <c r="R9" s="79"/>
      <c r="S9" s="79"/>
      <c r="T9" s="79"/>
      <c r="U9" s="79"/>
      <c r="V9" s="79"/>
      <c r="W9" s="79"/>
      <c r="X9" s="79"/>
      <c r="Y9" s="79"/>
    </row>
    <row r="10" spans="1:29" s="35" customFormat="1" ht="15" customHeight="1">
      <c r="A10" s="73"/>
      <c r="B10" s="74"/>
      <c r="C10" s="75"/>
      <c r="D10" s="75"/>
      <c r="E10" s="75"/>
      <c r="F10" s="75"/>
      <c r="G10" s="75"/>
      <c r="H10" s="75"/>
      <c r="I10" s="75"/>
      <c r="J10" s="75"/>
      <c r="K10" s="75"/>
      <c r="L10" s="75"/>
      <c r="M10" s="75"/>
      <c r="N10" s="75"/>
      <c r="O10" s="75"/>
      <c r="P10" s="75"/>
      <c r="Q10" s="78"/>
      <c r="R10" s="79"/>
      <c r="S10" s="79"/>
      <c r="T10" s="79"/>
      <c r="U10" s="79"/>
      <c r="V10" s="79"/>
      <c r="W10" s="79"/>
      <c r="X10" s="79"/>
      <c r="Y10" s="79"/>
    </row>
    <row r="11" spans="1:29" s="35" customFormat="1" ht="15" customHeight="1">
      <c r="A11" s="73"/>
      <c r="B11" s="74"/>
      <c r="C11" s="75"/>
      <c r="D11" s="75"/>
      <c r="E11" s="75"/>
      <c r="F11" s="75"/>
      <c r="G11" s="75"/>
      <c r="H11" s="75"/>
      <c r="I11" s="75"/>
      <c r="J11" s="75"/>
      <c r="K11" s="75"/>
      <c r="L11" s="75"/>
      <c r="M11" s="75"/>
      <c r="N11" s="75"/>
      <c r="O11" s="75"/>
      <c r="P11" s="75"/>
      <c r="Q11" s="78"/>
      <c r="R11" s="79"/>
      <c r="S11" s="79"/>
      <c r="T11" s="79"/>
      <c r="U11" s="79"/>
      <c r="V11" s="79"/>
      <c r="W11" s="79"/>
      <c r="X11" s="79"/>
      <c r="Y11" s="79"/>
    </row>
    <row r="12" spans="1:29" s="35" customFormat="1" ht="15" customHeight="1">
      <c r="A12" s="73"/>
      <c r="B12" s="74"/>
      <c r="C12" s="75"/>
      <c r="D12" s="75"/>
      <c r="E12" s="75"/>
      <c r="F12" s="75"/>
      <c r="G12" s="75"/>
      <c r="H12" s="75"/>
      <c r="I12" s="75"/>
      <c r="J12" s="75"/>
      <c r="K12" s="75"/>
      <c r="L12" s="75"/>
      <c r="M12" s="75"/>
      <c r="N12" s="75"/>
      <c r="O12" s="75"/>
      <c r="P12" s="75"/>
      <c r="Q12" s="78"/>
      <c r="R12" s="79"/>
      <c r="S12" s="79"/>
      <c r="T12" s="79"/>
      <c r="U12" s="79"/>
      <c r="V12" s="79"/>
      <c r="W12" s="79"/>
      <c r="X12" s="79"/>
      <c r="Y12" s="79"/>
    </row>
    <row r="13" spans="1:29" s="35" customFormat="1" ht="15" customHeight="1">
      <c r="A13" s="73"/>
      <c r="B13" s="74"/>
      <c r="C13" s="75"/>
      <c r="D13" s="75"/>
      <c r="E13" s="75"/>
      <c r="F13" s="75"/>
      <c r="G13" s="75"/>
      <c r="H13" s="75"/>
      <c r="I13" s="75"/>
      <c r="J13" s="75"/>
      <c r="K13" s="75"/>
      <c r="L13" s="75"/>
      <c r="M13" s="75"/>
      <c r="N13" s="75"/>
      <c r="O13" s="75"/>
      <c r="P13" s="75"/>
      <c r="Q13" s="78"/>
      <c r="R13" s="79"/>
      <c r="S13" s="79"/>
      <c r="T13" s="79"/>
      <c r="U13" s="79"/>
      <c r="V13" s="79"/>
      <c r="W13" s="79"/>
      <c r="X13" s="79"/>
      <c r="Y13" s="79"/>
    </row>
    <row r="14" spans="1:29" s="35" customFormat="1" ht="15" customHeight="1">
      <c r="A14" s="73"/>
      <c r="B14" s="74"/>
      <c r="C14" s="75"/>
      <c r="D14" s="75"/>
      <c r="E14" s="75"/>
      <c r="F14" s="75"/>
      <c r="G14" s="75"/>
      <c r="H14" s="75"/>
      <c r="I14" s="75"/>
      <c r="J14" s="75"/>
      <c r="K14" s="75"/>
      <c r="L14" s="75"/>
      <c r="M14" s="75"/>
      <c r="N14" s="75"/>
      <c r="O14" s="75"/>
      <c r="P14" s="75"/>
      <c r="Q14" s="78"/>
      <c r="R14" s="79"/>
      <c r="S14" s="79"/>
      <c r="T14" s="79"/>
      <c r="U14" s="79"/>
      <c r="V14" s="79"/>
      <c r="W14" s="79"/>
      <c r="X14" s="79"/>
      <c r="Y14" s="79"/>
    </row>
    <row r="15" spans="1:29" s="35" customFormat="1" ht="15" customHeight="1">
      <c r="A15" s="73"/>
      <c r="B15" s="74"/>
      <c r="C15" s="75"/>
      <c r="D15" s="75"/>
      <c r="E15" s="75"/>
      <c r="F15" s="75"/>
      <c r="G15" s="75"/>
      <c r="H15" s="75"/>
      <c r="I15" s="75"/>
      <c r="J15" s="75"/>
      <c r="K15" s="75"/>
      <c r="L15" s="75"/>
      <c r="M15" s="75"/>
      <c r="N15" s="75"/>
      <c r="O15" s="75"/>
      <c r="P15" s="75"/>
      <c r="Q15" s="78"/>
      <c r="R15" s="79"/>
      <c r="S15" s="79"/>
      <c r="T15" s="79"/>
      <c r="U15" s="79"/>
      <c r="V15" s="79"/>
      <c r="W15" s="79"/>
      <c r="X15" s="79"/>
      <c r="Y15" s="79"/>
    </row>
    <row r="16" spans="1:29" s="35" customFormat="1" ht="15" customHeight="1">
      <c r="A16" s="73"/>
      <c r="B16" s="74"/>
      <c r="C16" s="75"/>
      <c r="D16" s="75"/>
      <c r="E16" s="75"/>
      <c r="F16" s="75"/>
      <c r="G16" s="75"/>
      <c r="H16" s="75"/>
      <c r="I16" s="75"/>
      <c r="J16" s="75"/>
      <c r="K16" s="75"/>
      <c r="L16" s="75"/>
      <c r="M16" s="75"/>
      <c r="N16" s="75"/>
      <c r="O16" s="75"/>
      <c r="P16" s="75"/>
      <c r="Q16" s="78"/>
      <c r="R16" s="79"/>
      <c r="S16" s="79"/>
      <c r="T16" s="79"/>
      <c r="U16" s="79"/>
      <c r="V16" s="79"/>
      <c r="W16" s="79"/>
      <c r="X16" s="79"/>
      <c r="Y16" s="79"/>
    </row>
    <row r="17" spans="1:25" s="35" customFormat="1" ht="15" customHeight="1">
      <c r="A17" s="73"/>
      <c r="B17" s="74"/>
      <c r="C17" s="75"/>
      <c r="D17" s="75"/>
      <c r="E17" s="75"/>
      <c r="F17" s="75"/>
      <c r="G17" s="75"/>
      <c r="H17" s="75"/>
      <c r="I17" s="75"/>
      <c r="J17" s="75"/>
      <c r="K17" s="75"/>
      <c r="L17" s="75"/>
      <c r="M17" s="75"/>
      <c r="N17" s="75"/>
      <c r="O17" s="75"/>
      <c r="P17" s="75"/>
      <c r="Q17" s="78"/>
      <c r="R17" s="79"/>
      <c r="S17" s="79"/>
      <c r="T17" s="79"/>
      <c r="U17" s="79"/>
      <c r="V17" s="79"/>
      <c r="W17" s="79"/>
      <c r="X17" s="79"/>
      <c r="Y17" s="79"/>
    </row>
    <row r="18" spans="1:25" s="35" customFormat="1" ht="15" customHeight="1">
      <c r="A18" s="73"/>
      <c r="B18" s="74"/>
      <c r="C18" s="75"/>
      <c r="D18" s="75"/>
      <c r="E18" s="75"/>
      <c r="F18" s="75"/>
      <c r="G18" s="75"/>
      <c r="H18" s="75"/>
      <c r="I18" s="75"/>
      <c r="J18" s="75"/>
      <c r="K18" s="75"/>
      <c r="L18" s="75"/>
      <c r="M18" s="75"/>
      <c r="N18" s="75"/>
      <c r="O18" s="75"/>
      <c r="P18" s="75"/>
      <c r="Q18" s="78"/>
      <c r="R18" s="79"/>
      <c r="S18" s="79"/>
      <c r="T18" s="79"/>
      <c r="U18" s="79"/>
      <c r="V18" s="79"/>
      <c r="W18" s="79"/>
      <c r="X18" s="79"/>
      <c r="Y18" s="79"/>
    </row>
    <row r="19" spans="1:25" s="35" customFormat="1" ht="15" customHeight="1">
      <c r="A19" s="73"/>
      <c r="B19" s="74"/>
      <c r="C19" s="75"/>
      <c r="D19" s="75"/>
      <c r="E19" s="75"/>
      <c r="F19" s="75"/>
      <c r="G19" s="75"/>
      <c r="H19" s="75"/>
      <c r="I19" s="75"/>
      <c r="J19" s="75"/>
      <c r="K19" s="75"/>
      <c r="L19" s="75"/>
      <c r="M19" s="75"/>
      <c r="N19" s="75"/>
      <c r="O19" s="75"/>
      <c r="P19" s="75"/>
      <c r="Q19" s="78"/>
      <c r="R19" s="79"/>
      <c r="S19" s="79"/>
      <c r="T19" s="79"/>
      <c r="U19" s="79"/>
      <c r="V19" s="79"/>
      <c r="W19" s="79"/>
      <c r="X19" s="79"/>
      <c r="Y19" s="79"/>
    </row>
    <row r="20" spans="1:25" s="35" customFormat="1" ht="15" customHeight="1">
      <c r="A20" s="73"/>
      <c r="B20" s="74"/>
      <c r="C20" s="75"/>
      <c r="D20" s="75"/>
      <c r="E20" s="75"/>
      <c r="F20" s="75"/>
      <c r="G20" s="75"/>
      <c r="H20" s="75"/>
      <c r="I20" s="75"/>
      <c r="J20" s="75"/>
      <c r="K20" s="75"/>
      <c r="L20" s="75"/>
      <c r="M20" s="75"/>
      <c r="N20" s="75"/>
      <c r="O20" s="75"/>
      <c r="P20" s="75"/>
      <c r="Q20" s="78"/>
      <c r="R20" s="79"/>
      <c r="S20" s="79"/>
      <c r="T20" s="79"/>
      <c r="U20" s="79"/>
      <c r="V20" s="79"/>
      <c r="W20" s="79"/>
      <c r="X20" s="79"/>
      <c r="Y20" s="79"/>
    </row>
  </sheetData>
  <sheetProtection algorithmName="SHA-512" hashValue="QANKwnsRfHZo+DlHY81hvzW4SZ4DWzIEQO6iNBJHTyh2KaytDV9x5ixJANTeGXPl8l8XV7zQ5Zgd3Hn6wHcVNw==" saltValue="a8Pb16Qego7InnM+mARECw==" spinCount="100000" sheet="1" insertRows="0" deleteRows="0" selectLockedCells="1"/>
  <mergeCells count="1">
    <mergeCell ref="AB1:AC1"/>
  </mergeCells>
  <dataValidations count="2">
    <dataValidation type="date" operator="greaterThan" allowBlank="1" showInputMessage="1" showErrorMessage="1" errorTitle="Date" error="Please enter date in the format dd/MM/yyy i.e. 01/01/2023" sqref="B2:B1048576" xr:uid="{1B7A0A95-3C96-4E9A-A781-565EAAF4A3F6}">
      <formula1>43831</formula1>
    </dataValidation>
    <dataValidation type="decimal" operator="greaterThanOrEqual" allowBlank="1" showInputMessage="1" showErrorMessage="1" errorTitle="Value" error="Please enter a value greater than or equal to 0." sqref="C2:Y1048576" xr:uid="{4B483AE9-9C7F-4CBF-9DD0-4A4708B05239}">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0A89A-1887-41A5-A13E-C66CCAD89726}">
  <sheetPr codeName="Sheet7">
    <tabColor theme="4" tint="0.79998168889431442"/>
  </sheetPr>
  <dimension ref="A1:I20"/>
  <sheetViews>
    <sheetView showGridLines="0" tabSelected="1" workbookViewId="0">
      <selection activeCell="E2" sqref="E2"/>
    </sheetView>
  </sheetViews>
  <sheetFormatPr defaultRowHeight="14.45"/>
  <cols>
    <col min="1" max="1" width="18.7109375" customWidth="1"/>
    <col min="2" max="2" width="18.7109375" style="44" customWidth="1"/>
    <col min="3" max="4" width="18.7109375" style="47" customWidth="1"/>
    <col min="5" max="5" width="20.85546875" style="47" customWidth="1"/>
    <col min="6" max="7" width="6.28515625" customWidth="1"/>
    <col min="8" max="8" width="25.28515625" customWidth="1"/>
  </cols>
  <sheetData>
    <row r="1" spans="1:9" ht="35.25" customHeight="1" thickBot="1">
      <c r="A1" s="14" t="s">
        <v>30</v>
      </c>
      <c r="B1" s="43" t="s">
        <v>31</v>
      </c>
      <c r="C1" s="61" t="s">
        <v>42</v>
      </c>
      <c r="D1" s="72" t="s">
        <v>39</v>
      </c>
      <c r="E1" s="69" t="s">
        <v>81</v>
      </c>
      <c r="H1" s="93" t="s">
        <v>82</v>
      </c>
      <c r="I1" s="94"/>
    </row>
    <row r="2" spans="1:9" s="35" customFormat="1" ht="15" customHeight="1">
      <c r="A2" s="16"/>
      <c r="B2" s="42"/>
      <c r="C2" s="46"/>
      <c r="D2" s="66"/>
      <c r="E2" s="68"/>
    </row>
    <row r="3" spans="1:9" s="35" customFormat="1" ht="15" customHeight="1">
      <c r="A3" s="40"/>
      <c r="B3" s="51"/>
      <c r="C3" s="52"/>
      <c r="D3" s="71"/>
      <c r="E3" s="68"/>
    </row>
    <row r="4" spans="1:9" s="35" customFormat="1" ht="15" customHeight="1">
      <c r="A4" s="16"/>
      <c r="B4" s="42"/>
      <c r="C4" s="46"/>
      <c r="D4" s="66"/>
      <c r="E4" s="68"/>
      <c r="F4" s="41"/>
    </row>
    <row r="5" spans="1:9" s="35" customFormat="1" ht="15" customHeight="1">
      <c r="A5" s="16"/>
      <c r="B5" s="42"/>
      <c r="C5" s="46"/>
      <c r="D5" s="66"/>
      <c r="E5" s="68"/>
    </row>
    <row r="6" spans="1:9" s="35" customFormat="1" ht="15" customHeight="1">
      <c r="A6" s="16"/>
      <c r="B6" s="42"/>
      <c r="C6" s="46"/>
      <c r="D6" s="66"/>
      <c r="E6" s="68"/>
    </row>
    <row r="7" spans="1:9" s="35" customFormat="1" ht="15" customHeight="1">
      <c r="A7" s="16"/>
      <c r="B7" s="42"/>
      <c r="C7" s="46"/>
      <c r="D7" s="66"/>
      <c r="E7" s="68"/>
    </row>
    <row r="8" spans="1:9" s="35" customFormat="1" ht="15" customHeight="1">
      <c r="A8" s="16"/>
      <c r="B8" s="42"/>
      <c r="C8" s="46"/>
      <c r="D8" s="66"/>
      <c r="E8" s="68"/>
    </row>
    <row r="9" spans="1:9" s="35" customFormat="1" ht="15" customHeight="1">
      <c r="A9" s="16"/>
      <c r="B9" s="42"/>
      <c r="C9" s="46"/>
      <c r="D9" s="66"/>
      <c r="E9" s="68"/>
    </row>
    <row r="10" spans="1:9" s="35" customFormat="1" ht="15" customHeight="1">
      <c r="A10" s="16"/>
      <c r="B10" s="42"/>
      <c r="C10" s="46"/>
      <c r="D10" s="66"/>
      <c r="E10" s="68"/>
    </row>
    <row r="11" spans="1:9" s="35" customFormat="1" ht="15" customHeight="1">
      <c r="A11" s="16"/>
      <c r="B11" s="42"/>
      <c r="C11" s="46"/>
      <c r="D11" s="66"/>
      <c r="E11" s="68"/>
    </row>
    <row r="12" spans="1:9" s="35" customFormat="1" ht="15" customHeight="1">
      <c r="A12" s="16"/>
      <c r="B12" s="42"/>
      <c r="C12" s="46"/>
      <c r="D12" s="66"/>
      <c r="E12" s="68"/>
    </row>
    <row r="13" spans="1:9" s="35" customFormat="1" ht="15" customHeight="1">
      <c r="A13" s="16"/>
      <c r="B13" s="42"/>
      <c r="C13" s="46"/>
      <c r="D13" s="66"/>
      <c r="E13" s="68"/>
    </row>
    <row r="14" spans="1:9" s="35" customFormat="1" ht="15" customHeight="1">
      <c r="A14" s="16"/>
      <c r="B14" s="42"/>
      <c r="C14" s="46"/>
      <c r="D14" s="66"/>
      <c r="E14" s="68"/>
    </row>
    <row r="15" spans="1:9" s="35" customFormat="1" ht="15" customHeight="1">
      <c r="A15" s="16"/>
      <c r="B15" s="42"/>
      <c r="C15" s="46"/>
      <c r="D15" s="66"/>
      <c r="E15" s="68"/>
    </row>
    <row r="16" spans="1:9" s="35" customFormat="1" ht="15" customHeight="1">
      <c r="A16" s="16"/>
      <c r="B16" s="42"/>
      <c r="C16" s="46"/>
      <c r="D16" s="66"/>
      <c r="E16" s="68"/>
    </row>
    <row r="17" spans="1:5" s="35" customFormat="1" ht="15" customHeight="1">
      <c r="A17" s="16"/>
      <c r="B17" s="42"/>
      <c r="C17" s="46"/>
      <c r="D17" s="66"/>
      <c r="E17" s="68"/>
    </row>
    <row r="18" spans="1:5" s="35" customFormat="1" ht="15" customHeight="1">
      <c r="A18" s="16"/>
      <c r="B18" s="42"/>
      <c r="C18" s="46"/>
      <c r="D18" s="66"/>
      <c r="E18" s="68"/>
    </row>
    <row r="19" spans="1:5" s="35" customFormat="1" ht="15" customHeight="1">
      <c r="A19" s="16"/>
      <c r="B19" s="42"/>
      <c r="C19" s="46"/>
      <c r="D19" s="66"/>
      <c r="E19" s="68"/>
    </row>
    <row r="20" spans="1:5" s="35" customFormat="1" ht="15" customHeight="1">
      <c r="A20" s="16"/>
      <c r="B20" s="42"/>
      <c r="C20" s="46"/>
      <c r="D20" s="66"/>
      <c r="E20" s="68"/>
    </row>
  </sheetData>
  <sheetProtection algorithmName="SHA-512" hashValue="kWieITU9xWBs4C776aV5+0/ohY1AJlLxX0ZDJLedjdnBMpRKwCaOCHTpUPVOgsgjk4WThizFB8Ek42XhlOitZw==" saltValue="3Xcie/XcBsznOPje/Kk0pg==" spinCount="100000" sheet="1" insertRows="0" deleteRows="0" selectLockedCells="1"/>
  <mergeCells count="1">
    <mergeCell ref="H1:I1"/>
  </mergeCells>
  <dataValidations count="2">
    <dataValidation type="date" operator="greaterThan" allowBlank="1" showInputMessage="1" showErrorMessage="1" errorTitle="Date" error="Please enter date in the format dd/MM/yyy i.e. 01/01/2023" sqref="B2:B1048576" xr:uid="{ECD34FA1-A8AD-419C-9F0D-67A464CA9C12}">
      <formula1>43831</formula1>
    </dataValidation>
    <dataValidation type="decimal" operator="greaterThanOrEqual" allowBlank="1" showInputMessage="1" showErrorMessage="1" errorTitle="Value" error="Please enter a value greater than or equal to 0." sqref="C2:E1048576" xr:uid="{DE501B64-D375-4404-9302-1F8CD87A7832}">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5AEB7-1FE8-4068-ADC9-E16204E86FBC}">
  <sheetPr codeName="Sheet8">
    <tabColor theme="7" tint="0.79998168889431442"/>
  </sheetPr>
  <dimension ref="A1:I20"/>
  <sheetViews>
    <sheetView showGridLines="0" workbookViewId="0">
      <selection activeCell="A2" sqref="A2"/>
    </sheetView>
  </sheetViews>
  <sheetFormatPr defaultRowHeight="14.45"/>
  <cols>
    <col min="1" max="1" width="18.28515625" customWidth="1"/>
    <col min="2" max="2" width="15" style="44" customWidth="1"/>
    <col min="3" max="3" width="16.28515625" style="47" customWidth="1"/>
    <col min="4" max="4" width="16.5703125" style="47" customWidth="1"/>
    <col min="5" max="5" width="20.28515625" style="47" customWidth="1"/>
    <col min="6" max="6" width="7" customWidth="1"/>
    <col min="7" max="7" width="7.42578125" customWidth="1"/>
    <col min="8" max="8" width="18.7109375" customWidth="1"/>
    <col min="9" max="9" width="5.5703125" customWidth="1"/>
    <col min="10" max="10" width="12.7109375" customWidth="1"/>
  </cols>
  <sheetData>
    <row r="1" spans="1:9" ht="36" customHeight="1">
      <c r="A1" s="17" t="s">
        <v>30</v>
      </c>
      <c r="B1" s="53" t="s">
        <v>31</v>
      </c>
      <c r="C1" s="54" t="s">
        <v>83</v>
      </c>
      <c r="D1" s="54" t="s">
        <v>84</v>
      </c>
      <c r="E1" s="54" t="s">
        <v>85</v>
      </c>
      <c r="H1" s="95" t="s">
        <v>86</v>
      </c>
      <c r="I1" s="96"/>
    </row>
    <row r="2" spans="1:9" s="35" customFormat="1" ht="15" customHeight="1">
      <c r="A2" s="16"/>
      <c r="B2" s="42"/>
      <c r="C2" s="46"/>
      <c r="D2" s="46"/>
      <c r="E2" s="46"/>
    </row>
    <row r="3" spans="1:9" s="35" customFormat="1" ht="15" customHeight="1">
      <c r="A3" s="16"/>
      <c r="B3" s="42"/>
      <c r="C3" s="46"/>
      <c r="D3" s="46"/>
      <c r="E3" s="46"/>
    </row>
    <row r="4" spans="1:9" s="35" customFormat="1" ht="15" customHeight="1">
      <c r="A4" s="16"/>
      <c r="B4" s="42"/>
      <c r="C4" s="46"/>
      <c r="D4" s="49"/>
      <c r="E4" s="49"/>
      <c r="F4" s="41"/>
    </row>
    <row r="5" spans="1:9" s="35" customFormat="1" ht="15" customHeight="1">
      <c r="A5" s="16"/>
      <c r="B5" s="42"/>
      <c r="C5" s="46"/>
      <c r="D5" s="46"/>
      <c r="E5" s="46"/>
    </row>
    <row r="6" spans="1:9" s="35" customFormat="1" ht="15" customHeight="1">
      <c r="A6" s="16"/>
      <c r="B6" s="42"/>
      <c r="C6" s="46"/>
      <c r="D6" s="46"/>
      <c r="E6" s="46"/>
    </row>
    <row r="7" spans="1:9" s="35" customFormat="1" ht="15" customHeight="1">
      <c r="A7" s="16"/>
      <c r="B7" s="42"/>
      <c r="C7" s="46"/>
      <c r="D7" s="46"/>
      <c r="E7" s="46"/>
    </row>
    <row r="8" spans="1:9" s="35" customFormat="1" ht="15" customHeight="1">
      <c r="A8" s="16"/>
      <c r="B8" s="42"/>
      <c r="C8" s="46"/>
      <c r="D8" s="46"/>
      <c r="E8" s="46"/>
    </row>
    <row r="9" spans="1:9" s="35" customFormat="1" ht="15" customHeight="1">
      <c r="A9" s="16"/>
      <c r="B9" s="42"/>
      <c r="C9" s="46"/>
      <c r="D9" s="46"/>
      <c r="E9" s="46"/>
    </row>
    <row r="10" spans="1:9" s="35" customFormat="1" ht="15" customHeight="1">
      <c r="A10" s="16"/>
      <c r="B10" s="42"/>
      <c r="C10" s="46"/>
      <c r="D10" s="46"/>
      <c r="E10" s="46"/>
    </row>
    <row r="11" spans="1:9" s="35" customFormat="1" ht="15" customHeight="1">
      <c r="A11" s="16"/>
      <c r="B11" s="42"/>
      <c r="C11" s="46"/>
      <c r="D11" s="46"/>
      <c r="E11" s="46"/>
    </row>
    <row r="12" spans="1:9" s="35" customFormat="1" ht="15" customHeight="1">
      <c r="A12" s="16"/>
      <c r="B12" s="42"/>
      <c r="C12" s="46"/>
      <c r="D12" s="46"/>
      <c r="E12" s="46"/>
    </row>
    <row r="13" spans="1:9" s="35" customFormat="1" ht="15" customHeight="1">
      <c r="A13" s="16"/>
      <c r="B13" s="42"/>
      <c r="C13" s="46"/>
      <c r="D13" s="46"/>
      <c r="E13" s="46"/>
    </row>
    <row r="14" spans="1:9" s="35" customFormat="1" ht="15" customHeight="1">
      <c r="A14" s="16"/>
      <c r="B14" s="42"/>
      <c r="C14" s="46"/>
      <c r="D14" s="46"/>
      <c r="E14" s="46"/>
    </row>
    <row r="15" spans="1:9" s="35" customFormat="1" ht="15" customHeight="1">
      <c r="A15" s="16"/>
      <c r="B15" s="42"/>
      <c r="C15" s="46"/>
      <c r="D15" s="46"/>
      <c r="E15" s="46"/>
    </row>
    <row r="16" spans="1:9" s="35" customFormat="1" ht="15" customHeight="1">
      <c r="A16" s="16"/>
      <c r="B16" s="42"/>
      <c r="C16" s="46"/>
      <c r="D16" s="46"/>
      <c r="E16" s="46"/>
    </row>
    <row r="17" spans="1:5" s="35" customFormat="1" ht="15" customHeight="1">
      <c r="A17" s="16"/>
      <c r="B17" s="42"/>
      <c r="C17" s="46"/>
      <c r="D17" s="46"/>
      <c r="E17" s="46"/>
    </row>
    <row r="18" spans="1:5" s="35" customFormat="1" ht="15" customHeight="1">
      <c r="A18" s="16"/>
      <c r="B18" s="42"/>
      <c r="C18" s="46"/>
      <c r="D18" s="46"/>
      <c r="E18" s="46"/>
    </row>
    <row r="19" spans="1:5" s="35" customFormat="1" ht="15" customHeight="1">
      <c r="A19" s="16"/>
      <c r="B19" s="42"/>
      <c r="C19" s="46"/>
      <c r="D19" s="46"/>
      <c r="E19" s="46"/>
    </row>
    <row r="20" spans="1:5" s="35" customFormat="1" ht="15" customHeight="1">
      <c r="A20" s="16"/>
      <c r="B20" s="42"/>
      <c r="C20" s="46"/>
      <c r="D20" s="46"/>
      <c r="E20" s="46"/>
    </row>
  </sheetData>
  <sheetProtection algorithmName="SHA-512" hashValue="abKcIKjGvUimLtsLU9+ujepVsSKFNX8nbQAJFlEwA+HMIisSoDyze0x8TgF1mwLAHC8z+vKDQjvcvgsr94sbrw==" saltValue="ldXfdwQOJzqUHXzfBe1B8w==" spinCount="100000" sheet="1" insertRows="0" deleteRows="0" selectLockedCells="1"/>
  <mergeCells count="1">
    <mergeCell ref="H1:I1"/>
  </mergeCells>
  <dataValidations count="2">
    <dataValidation type="date" operator="greaterThan" allowBlank="1" showInputMessage="1" showErrorMessage="1" errorTitle="Date" error="Please enter date in the format dd/MM/yyy i.e. 01/01/2023" sqref="B2:B1048576" xr:uid="{4D383948-E8D8-4340-8A16-BA879288AD4F}">
      <formula1>43831</formula1>
    </dataValidation>
    <dataValidation type="decimal" operator="greaterThanOrEqual" allowBlank="1" showInputMessage="1" showErrorMessage="1" errorTitle="Value" error="Please enter a value greater than or equal to 0." sqref="C2:C1048576 D2:D1048576 E2:E1048576" xr:uid="{70553940-8693-497C-8D8B-BEBE8FB1F4F0}">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F6C6-F9A4-45C6-AD00-B2C49F4E2CFC}">
  <sheetPr codeName="Sheet9">
    <tabColor theme="7" tint="0.79998168889431442"/>
  </sheetPr>
  <dimension ref="A1:I20"/>
  <sheetViews>
    <sheetView showGridLines="0" workbookViewId="0">
      <selection activeCell="H17" sqref="H17"/>
    </sheetView>
  </sheetViews>
  <sheetFormatPr defaultRowHeight="14.45"/>
  <cols>
    <col min="1" max="1" width="19.28515625" customWidth="1"/>
    <col min="2" max="2" width="20.5703125" style="44" customWidth="1"/>
    <col min="3" max="3" width="15.7109375" style="47" customWidth="1"/>
    <col min="4" max="4" width="17.42578125" style="47" customWidth="1"/>
    <col min="5" max="5" width="19.7109375" style="47" customWidth="1"/>
    <col min="6" max="6" width="6" customWidth="1"/>
    <col min="7" max="7" width="7.42578125" customWidth="1"/>
    <col min="8" max="8" width="24.28515625" customWidth="1"/>
    <col min="9" max="9" width="20.28515625" customWidth="1"/>
    <col min="10" max="10" width="12.7109375" customWidth="1"/>
  </cols>
  <sheetData>
    <row r="1" spans="1:9" ht="35.25" customHeight="1" thickBot="1">
      <c r="A1" s="17" t="s">
        <v>30</v>
      </c>
      <c r="B1" s="53" t="s">
        <v>31</v>
      </c>
      <c r="C1" s="54" t="s">
        <v>83</v>
      </c>
      <c r="D1" s="54" t="s">
        <v>84</v>
      </c>
      <c r="E1" s="54" t="s">
        <v>85</v>
      </c>
      <c r="H1" s="95" t="s">
        <v>87</v>
      </c>
      <c r="I1" s="96"/>
    </row>
    <row r="2" spans="1:9" s="35" customFormat="1" ht="15" customHeight="1">
      <c r="A2" s="16"/>
      <c r="B2" s="42"/>
      <c r="C2" s="46"/>
      <c r="D2" s="46"/>
      <c r="E2" s="46"/>
    </row>
    <row r="3" spans="1:9" s="35" customFormat="1" ht="15" customHeight="1">
      <c r="A3" s="16"/>
      <c r="B3" s="42"/>
      <c r="C3" s="46"/>
      <c r="D3" s="46"/>
      <c r="E3" s="46"/>
    </row>
    <row r="4" spans="1:9" s="35" customFormat="1" ht="15" customHeight="1">
      <c r="A4" s="16"/>
      <c r="B4" s="42"/>
      <c r="C4" s="46"/>
      <c r="D4" s="49"/>
      <c r="E4" s="49"/>
      <c r="F4" s="41"/>
    </row>
    <row r="5" spans="1:9" s="35" customFormat="1" ht="15" customHeight="1">
      <c r="A5" s="16"/>
      <c r="B5" s="42"/>
      <c r="C5" s="46"/>
      <c r="D5" s="46"/>
      <c r="E5" s="46"/>
    </row>
    <row r="6" spans="1:9" s="35" customFormat="1" ht="15" customHeight="1">
      <c r="A6" s="16"/>
      <c r="B6" s="42"/>
      <c r="C6" s="46"/>
      <c r="D6" s="46"/>
      <c r="E6" s="46"/>
    </row>
    <row r="7" spans="1:9" s="35" customFormat="1" ht="15" customHeight="1">
      <c r="A7" s="16"/>
      <c r="B7" s="42"/>
      <c r="C7" s="46"/>
      <c r="D7" s="46"/>
      <c r="E7" s="46"/>
    </row>
    <row r="8" spans="1:9" s="35" customFormat="1" ht="15" customHeight="1">
      <c r="A8" s="16"/>
      <c r="B8" s="42"/>
      <c r="C8" s="46"/>
      <c r="D8" s="46"/>
      <c r="E8" s="46"/>
    </row>
    <row r="9" spans="1:9" s="35" customFormat="1" ht="15" customHeight="1">
      <c r="A9" s="16"/>
      <c r="B9" s="42"/>
      <c r="C9" s="46"/>
      <c r="D9" s="46"/>
      <c r="E9" s="46"/>
    </row>
    <row r="10" spans="1:9" s="35" customFormat="1" ht="15" customHeight="1">
      <c r="A10" s="16"/>
      <c r="B10" s="42"/>
      <c r="C10" s="46"/>
      <c r="D10" s="46"/>
      <c r="E10" s="46"/>
    </row>
    <row r="11" spans="1:9" s="35" customFormat="1" ht="15" customHeight="1">
      <c r="A11" s="16"/>
      <c r="B11" s="42"/>
      <c r="C11" s="46"/>
      <c r="D11" s="46"/>
      <c r="E11" s="46"/>
    </row>
    <row r="12" spans="1:9" s="35" customFormat="1" ht="15" customHeight="1">
      <c r="A12" s="16"/>
      <c r="B12" s="42"/>
      <c r="C12" s="46"/>
      <c r="D12" s="46"/>
      <c r="E12" s="46"/>
    </row>
    <row r="13" spans="1:9" s="35" customFormat="1" ht="15" customHeight="1">
      <c r="A13" s="16"/>
      <c r="B13" s="42"/>
      <c r="C13" s="46"/>
      <c r="D13" s="46"/>
      <c r="E13" s="46"/>
    </row>
    <row r="14" spans="1:9" s="35" customFormat="1" ht="15" customHeight="1">
      <c r="A14" s="16"/>
      <c r="B14" s="42"/>
      <c r="C14" s="46"/>
      <c r="D14" s="46"/>
      <c r="E14" s="46"/>
    </row>
    <row r="15" spans="1:9" s="35" customFormat="1" ht="15" customHeight="1">
      <c r="A15" s="16"/>
      <c r="B15" s="42"/>
      <c r="C15" s="46"/>
      <c r="D15" s="46"/>
      <c r="E15" s="46"/>
    </row>
    <row r="16" spans="1:9" s="35" customFormat="1" ht="15" customHeight="1">
      <c r="A16" s="16"/>
      <c r="B16" s="42"/>
      <c r="C16" s="46"/>
      <c r="D16" s="46"/>
      <c r="E16" s="46"/>
    </row>
    <row r="17" spans="1:5" s="35" customFormat="1" ht="15" customHeight="1">
      <c r="A17" s="16"/>
      <c r="B17" s="42"/>
      <c r="C17" s="46"/>
      <c r="D17" s="46"/>
      <c r="E17" s="46"/>
    </row>
    <row r="18" spans="1:5" s="35" customFormat="1" ht="15" customHeight="1">
      <c r="A18" s="16"/>
      <c r="B18" s="42"/>
      <c r="C18" s="46"/>
      <c r="D18" s="46"/>
      <c r="E18" s="46"/>
    </row>
    <row r="19" spans="1:5" s="35" customFormat="1" ht="15" customHeight="1">
      <c r="A19" s="16"/>
      <c r="B19" s="42"/>
      <c r="C19" s="46"/>
      <c r="D19" s="46"/>
      <c r="E19" s="46"/>
    </row>
    <row r="20" spans="1:5" s="35" customFormat="1" ht="15" customHeight="1">
      <c r="A20" s="16"/>
      <c r="B20" s="42"/>
      <c r="C20" s="46"/>
      <c r="D20" s="46"/>
      <c r="E20" s="46"/>
    </row>
  </sheetData>
  <sheetProtection algorithmName="SHA-512" hashValue="j0OTy7Zv6j3Dgoz7WmCZyixSkr9DiD99JinW2eL1qTZaP+ObdvV6ndWw851eM8ZBM0kK8ZcboAH1scy2+LVi7w==" saltValue="M7L5JRWq4055fnxXKFD9/Q==" spinCount="100000" sheet="1" insertRows="0" deleteRows="0" selectLockedCells="1"/>
  <mergeCells count="1">
    <mergeCell ref="H1:I1"/>
  </mergeCells>
  <dataValidations count="2">
    <dataValidation type="date" operator="greaterThan" allowBlank="1" showInputMessage="1" showErrorMessage="1" errorTitle="Date" error="Please enter date in the format dd/MM/yyy i.e. 01/01/2023" sqref="B2:B1048576" xr:uid="{FA26D9E2-FD38-459B-A5DE-6686586AE552}">
      <formula1>43831</formula1>
    </dataValidation>
    <dataValidation type="decimal" operator="greaterThanOrEqual" allowBlank="1" showInputMessage="1" showErrorMessage="1" errorTitle="Value" error="Please enter a value greater than or equal to 0." sqref="C2:C1048576 D2:D1048576 E2:E1048576" xr:uid="{08BD4801-87CB-49C9-9AA6-55BCBA93C5FA}">
      <formula1>0</formula1>
    </dataValidation>
  </dataValidations>
  <pageMargins left="0.7" right="0.7" top="0.75" bottom="0.75" header="0.3" footer="0.3"/>
  <pageSetup paperSize="9" orientation="portrait" r:id="rId1"/>
  <headerFooter>
    <oddHeader>&amp;C&amp;"Calibri"&amp;10&amp;K0000FF OFFICIAL&amp;1#_x000D_&amp;"Calibri"&amp;11&amp;K000000&amp;"Calibri"&amp;11&amp;K000000</oddHeader>
    <oddFooter>&amp;C&amp;"Calibri"&amp;11&amp;K000000_x000D_&amp;1#&amp;"Calibri"&amp;10&amp;K0000FF OFFICIAL</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261b49d-014c-4303-857c-88073c315517">
      <Terms xmlns="http://schemas.microsoft.com/office/infopath/2007/PartnerControls"/>
    </lcf76f155ced4ddcb4097134ff3c332f>
    <TaxCatchAll xmlns="6817a18b-ca13-4b62-8bc4-ed31bbcf9b80" xsi:nil="true"/>
    <SharedWithUsers xmlns="4091aca9-d0cd-45fe-8926-5f68776ac804">
      <UserInfo>
        <DisplayName>Downey, Olivia</DisplayName>
        <AccountId>15</AccountId>
        <AccountType/>
      </UserInfo>
      <UserInfo>
        <DisplayName>MacGregor, Shona</DisplayName>
        <AccountId>562</AccountId>
        <AccountType/>
      </UserInfo>
      <UserInfo>
        <DisplayName>Scott, Neil</DisplayName>
        <AccountId>200</AccountId>
        <AccountType/>
      </UserInfo>
      <UserInfo>
        <DisplayName>Blair, Sharon</DisplayName>
        <AccountId>12</AccountId>
        <AccountType/>
      </UserInfo>
      <UserInfo>
        <DisplayName>Lalic, Ivana</DisplayName>
        <AccountId>481</AccountId>
        <AccountType/>
      </UserInfo>
      <UserInfo>
        <DisplayName>Mackay, Angela</DisplayName>
        <AccountId>419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3FA6D39FD28498D7126A787C1F60A" ma:contentTypeVersion="18" ma:contentTypeDescription="Create a new document." ma:contentTypeScope="" ma:versionID="5698685a6b3c96e1d719d6e160e9cf1d">
  <xsd:schema xmlns:xsd="http://www.w3.org/2001/XMLSchema" xmlns:xs="http://www.w3.org/2001/XMLSchema" xmlns:p="http://schemas.microsoft.com/office/2006/metadata/properties" xmlns:ns2="7261b49d-014c-4303-857c-88073c315517" xmlns:ns3="4091aca9-d0cd-45fe-8926-5f68776ac804" xmlns:ns4="6817a18b-ca13-4b62-8bc4-ed31bbcf9b80" targetNamespace="http://schemas.microsoft.com/office/2006/metadata/properties" ma:root="true" ma:fieldsID="16285ab100275f9476b3ada3415c5c3f" ns2:_="" ns3:_="" ns4:_="">
    <xsd:import namespace="7261b49d-014c-4303-857c-88073c315517"/>
    <xsd:import namespace="4091aca9-d0cd-45fe-8926-5f68776ac804"/>
    <xsd:import namespace="6817a18b-ca13-4b62-8bc4-ed31bbcf9b8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61b49d-014c-4303-857c-88073c3155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abd7744-4958-4c37-886f-e01d22e71ff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91aca9-d0cd-45fe-8926-5f68776ac8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17a18b-ca13-4b62-8bc4-ed31bbcf9b80"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fadf84-2959-418a-ab5b-870ff986892d}" ma:internalName="TaxCatchAll" ma:showField="CatchAllData" ma:web="4091aca9-d0cd-45fe-8926-5f68776ac8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A501AC-F46E-4BB5-AA34-B35CE82909EF}"/>
</file>

<file path=customXml/itemProps2.xml><?xml version="1.0" encoding="utf-8"?>
<ds:datastoreItem xmlns:ds="http://schemas.openxmlformats.org/officeDocument/2006/customXml" ds:itemID="{F4A828A8-AD7D-4D1A-BBC8-106A6B89DE37}"/>
</file>

<file path=customXml/itemProps3.xml><?xml version="1.0" encoding="utf-8"?>
<ds:datastoreItem xmlns:ds="http://schemas.openxmlformats.org/officeDocument/2006/customXml" ds:itemID="{7712B330-2097-48A5-B63D-77412DCB9F9F}"/>
</file>

<file path=docProps/app.xml><?xml version="1.0" encoding="utf-8"?>
<Properties xmlns="http://schemas.openxmlformats.org/officeDocument/2006/extended-properties" xmlns:vt="http://schemas.openxmlformats.org/officeDocument/2006/docPropsVTypes">
  <Application>Microsoft Excel Online</Application>
  <Manager/>
  <Company>SEPA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Flint, Gillian</dc:creator>
  <cp:keywords/>
  <dc:description/>
  <cp:lastModifiedBy>Ford, Franziska</cp:lastModifiedBy>
  <cp:revision/>
  <dcterms:created xsi:type="dcterms:W3CDTF">2019-07-22T10:58:51Z</dcterms:created>
  <dcterms:modified xsi:type="dcterms:W3CDTF">2025-07-31T10:55:35Z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0x0101002493FA6D39FD28498D7126A787C1F60A</vt:lpwstr>
  </property>
  <property fmtid="{D5CDD505-2E9C-101B-9397-08002B2CF9AE}" pid="3" name="MSIP_Label_ea4fd52f-9814-4cae-aa53-0ea7b16cd381_Enabled">
    <vt:lpwstr>true</vt:lpwstr>
  </property>
  <property fmtid="{D5CDD505-2E9C-101B-9397-08002B2CF9AE}" pid="4" name="MSIP_Label_ea4fd52f-9814-4cae-aa53-0ea7b16cd381_SetDate">
    <vt:lpwstr>2023-05-17T17:02:47Z</vt:lpwstr>
  </property>
  <property fmtid="{D5CDD505-2E9C-101B-9397-08002B2CF9AE}" pid="5" name="MSIP_Label_ea4fd52f-9814-4cae-aa53-0ea7b16cd381_Method">
    <vt:lpwstr>Privileged</vt:lpwstr>
  </property>
  <property fmtid="{D5CDD505-2E9C-101B-9397-08002B2CF9AE}" pid="6" name="MSIP_Label_ea4fd52f-9814-4cae-aa53-0ea7b16cd381_Name">
    <vt:lpwstr>Official General</vt:lpwstr>
  </property>
  <property fmtid="{D5CDD505-2E9C-101B-9397-08002B2CF9AE}" pid="7" name="MSIP_Label_ea4fd52f-9814-4cae-aa53-0ea7b16cd381_SiteId">
    <vt:lpwstr>5cf26d65-cf46-4c72-ba82-7577d9c2d7ab</vt:lpwstr>
  </property>
  <property fmtid="{D5CDD505-2E9C-101B-9397-08002B2CF9AE}" pid="8" name="MSIP_Label_ea4fd52f-9814-4cae-aa53-0ea7b16cd381_ActionId">
    <vt:lpwstr>a1460137-bd08-4184-85a0-70f0d80cff43</vt:lpwstr>
  </property>
  <property fmtid="{D5CDD505-2E9C-101B-9397-08002B2CF9AE}" pid="9" name="MSIP_Label_ea4fd52f-9814-4cae-aa53-0ea7b16cd381_ContentBits">
    <vt:lpwstr>3</vt:lpwstr>
  </property>
  <property fmtid="{D5CDD505-2E9C-101B-9397-08002B2CF9AE}" pid="10" name="MediaServiceImageTags">
    <vt:lpwstr/>
  </property>
  <property fmtid="{D5CDD505-2E9C-101B-9397-08002B2CF9AE}" pid="11" name="Order">
    <vt:r8>699900</vt:r8>
  </property>
  <property fmtid="{D5CDD505-2E9C-101B-9397-08002B2CF9AE}" pid="12" name="ComplianceAssetId">
    <vt:lpwstr/>
  </property>
  <property fmtid="{D5CDD505-2E9C-101B-9397-08002B2CF9AE}" pid="13" name="_activity">
    <vt:lpwstr>{"FileActivityType":"9","FileActivityTimeStamp":"2023-09-13T15:20:55.640Z","FileActivityUsersOnPage":[{"DisplayName":"Devlin, Steven","Id":"steven.devlin@sepa.org.uk"},{"DisplayName":"Blair, Sharon","Id":"sharon.blair@sepa.org.uk"}],"FileActivityNavigationId":null}</vt:lpwstr>
  </property>
  <property fmtid="{D5CDD505-2E9C-101B-9397-08002B2CF9AE}" pid="14" name="_ExtendedDescription">
    <vt:lpwstr/>
  </property>
  <property fmtid="{D5CDD505-2E9C-101B-9397-08002B2CF9AE}" pid="15" name="TriggerFlowInfo">
    <vt:lpwstr/>
  </property>
</Properties>
</file>